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7496" windowHeight="11016" tabRatio="598" activeTab="3"/>
  </bookViews>
  <sheets>
    <sheet name="lopende rekening credit" sheetId="1" r:id="rId1"/>
    <sheet name="lopende rekening debet" sheetId="2" r:id="rId2"/>
    <sheet name="spaarrekening" sheetId="3" r:id="rId3"/>
    <sheet name="jaarrekening" sheetId="4" r:id="rId4"/>
    <sheet name="begroting" sheetId="5" r:id="rId5"/>
    <sheet name="Blad1" sheetId="6" r:id="rId6"/>
  </sheets>
  <definedNames>
    <definedName name="_xlnm.Print_Area" localSheetId="3">'jaarrekening'!$O$14</definedName>
    <definedName name="_xlnm.Print_Area" localSheetId="0">'lopende rekening credit'!$A$1:$N$59</definedName>
  </definedNames>
  <calcPr fullCalcOnLoad="1"/>
</workbook>
</file>

<file path=xl/sharedStrings.xml><?xml version="1.0" encoding="utf-8"?>
<sst xmlns="http://schemas.openxmlformats.org/spreadsheetml/2006/main" count="154" uniqueCount="106">
  <si>
    <t>datum afschrift</t>
  </si>
  <si>
    <t>losse verk.</t>
  </si>
  <si>
    <t>rente</t>
  </si>
  <si>
    <t>excursies</t>
  </si>
  <si>
    <t>saldo</t>
  </si>
  <si>
    <t>diversen</t>
  </si>
  <si>
    <t>Totaal</t>
  </si>
  <si>
    <t>totaal</t>
  </si>
  <si>
    <t>overboeking</t>
  </si>
  <si>
    <t>beginsaldo</t>
  </si>
  <si>
    <t>bij</t>
  </si>
  <si>
    <t>af</t>
  </si>
  <si>
    <t>eindsaldo</t>
  </si>
  <si>
    <t>Credit</t>
  </si>
  <si>
    <t>Debet</t>
  </si>
  <si>
    <t>Losse verkoop</t>
  </si>
  <si>
    <t>Rente</t>
  </si>
  <si>
    <t>Diversen</t>
  </si>
  <si>
    <t>Old Ni-js periodiek</t>
  </si>
  <si>
    <t>Vergaderkosten</t>
  </si>
  <si>
    <t>Verzendkosten</t>
  </si>
  <si>
    <t>Contributie</t>
  </si>
  <si>
    <t>€</t>
  </si>
  <si>
    <t>Bedrag €</t>
  </si>
  <si>
    <t>Filmfestival</t>
  </si>
  <si>
    <t>Inkomsten</t>
  </si>
  <si>
    <t>Uitgaven</t>
  </si>
  <si>
    <t>Contributies</t>
  </si>
  <si>
    <t>Restitutie</t>
  </si>
  <si>
    <t>filmfestival</t>
  </si>
  <si>
    <t>Vrijwillers bijdrage</t>
  </si>
  <si>
    <t>Donaties</t>
  </si>
  <si>
    <t>Excursie inkomsten</t>
  </si>
  <si>
    <t>Excursie uitgaven</t>
  </si>
  <si>
    <t>Totaal excursie</t>
  </si>
  <si>
    <t>Old Ni-js</t>
  </si>
  <si>
    <t>Huur 't Spieker</t>
  </si>
  <si>
    <t>Excursie</t>
  </si>
  <si>
    <t>Website</t>
  </si>
  <si>
    <t>Bestuur en administratie</t>
  </si>
  <si>
    <t>Kosten Spieker</t>
  </si>
  <si>
    <t>Vrijwilligersbijdrage</t>
  </si>
  <si>
    <t>Kerstattentie vrijwilligers</t>
  </si>
  <si>
    <t>Totaal Old Ni-js</t>
  </si>
  <si>
    <t>Opening archief</t>
  </si>
  <si>
    <t>Huur Historisch Archief Eibergen</t>
  </si>
  <si>
    <t>Totale kosten Historisch Archief</t>
  </si>
  <si>
    <t>huur HAE</t>
  </si>
  <si>
    <t>boekenfonds</t>
  </si>
  <si>
    <t>Monumentendag</t>
  </si>
  <si>
    <t>monumentendag</t>
  </si>
  <si>
    <t>donaties</t>
  </si>
  <si>
    <t xml:space="preserve"> Vrijwillligersdag</t>
  </si>
  <si>
    <t>datum afschrift/ nr</t>
  </si>
  <si>
    <t>datum afschrift / nr</t>
  </si>
  <si>
    <t>Bestuurs/vergaderkosten</t>
  </si>
  <si>
    <t>Filmfestival inkomsten</t>
  </si>
  <si>
    <t>Filmfestival uitgaven</t>
  </si>
  <si>
    <t>Totaal filmfestival</t>
  </si>
  <si>
    <t>januari</t>
  </si>
  <si>
    <t>februari</t>
  </si>
  <si>
    <t>maart</t>
  </si>
  <si>
    <t>april</t>
  </si>
  <si>
    <t>mei</t>
  </si>
  <si>
    <t>juni</t>
  </si>
  <si>
    <t>juli</t>
  </si>
  <si>
    <t>aug</t>
  </si>
  <si>
    <t>sept</t>
  </si>
  <si>
    <t>Bestuurs-en vergaderkosten</t>
  </si>
  <si>
    <t>okt</t>
  </si>
  <si>
    <t>nov</t>
  </si>
  <si>
    <t>dec</t>
  </si>
  <si>
    <t>Nadelig saldo</t>
  </si>
  <si>
    <t>Nieuwsbrief etc.</t>
  </si>
  <si>
    <t>contr.2018</t>
  </si>
  <si>
    <r>
      <t xml:space="preserve">
</t>
    </r>
    <r>
      <rPr>
        <b/>
        <sz val="16"/>
        <rFont val="Arial"/>
        <family val="2"/>
      </rPr>
      <t>Historische Kring Eibergen
Overzicht van inkomsten 2018</t>
    </r>
  </si>
  <si>
    <t>Historische Kring Eibergen Overzicht van uitgaven 2018</t>
  </si>
  <si>
    <t>Historische Kring Eibergen Overzicht spaarrekening 2018</t>
  </si>
  <si>
    <r>
      <t xml:space="preserve">
</t>
    </r>
    <r>
      <rPr>
        <b/>
        <sz val="16"/>
        <rFont val="Arial"/>
        <family val="2"/>
      </rPr>
      <t>Historische Kring Eibergen
Rekening van baten en lasten 2018</t>
    </r>
  </si>
  <si>
    <t>Contributie 2018</t>
  </si>
  <si>
    <t>Totaal contributie 2018</t>
  </si>
  <si>
    <t>Totaal 2018</t>
  </si>
  <si>
    <t>computer/website/KPN</t>
  </si>
  <si>
    <t>febr</t>
  </si>
  <si>
    <t>kosten verhuizing</t>
  </si>
  <si>
    <t>Boek FC Eibergen</t>
  </si>
  <si>
    <t>rest contr/excursie</t>
  </si>
  <si>
    <t>Autokosten</t>
  </si>
  <si>
    <t>kosten HAE/HKE</t>
  </si>
  <si>
    <t>boek voetbal/ 350 jaar achterhoek</t>
  </si>
  <si>
    <t>Boek Achterhoek</t>
  </si>
  <si>
    <t>administrkosten/Bankkosten.</t>
  </si>
  <si>
    <t>verzend en postbuskosten</t>
  </si>
  <si>
    <r>
      <t xml:space="preserve">
</t>
    </r>
    <r>
      <rPr>
        <b/>
        <sz val="16"/>
        <rFont val="Arial"/>
        <family val="2"/>
      </rPr>
      <t>Historische Kring Eibergen
Concept Begroting 2019</t>
    </r>
  </si>
  <si>
    <t>Verzend/postbuskosten</t>
  </si>
  <si>
    <t>Excursie restitutie</t>
  </si>
  <si>
    <t>Old Ni-js periodiek nr. 87</t>
  </si>
  <si>
    <t>Old Ni-js periodiek nr. 88</t>
  </si>
  <si>
    <t xml:space="preserve">Enveloppen </t>
  </si>
  <si>
    <t>Administratie/bankkosten</t>
  </si>
  <si>
    <t>Website/computer/KPN</t>
  </si>
  <si>
    <t>Vrijwilligersdag/attentie</t>
  </si>
  <si>
    <t>Verhuiskosten</t>
  </si>
  <si>
    <t>Kosten  H.A.E/H.K.E</t>
  </si>
  <si>
    <t>Eibergen 07-01-2019</t>
  </si>
  <si>
    <t>A.E. Bolster Penningmeester HKE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</si>
</sst>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fl&quot;\ * #,##0.00_-;_-&quot;fl&quot;\ * #,##0.00\-;_-&quot;fl&quot;\ * &quot;-&quot;??_-;_-@_-"/>
    <numFmt numFmtId="165" formatCode="#,##0.00_-"/>
    <numFmt numFmtId="166" formatCode="&quot;fl&quot;\ #,##0.00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/>
      <bottom style="double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textRotation="90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9" fillId="0" borderId="10" xfId="0" applyFont="1" applyBorder="1" applyAlignment="1">
      <alignment textRotation="90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16" fontId="10" fillId="0" borderId="10" xfId="0" applyNumberFormat="1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/>
    </xf>
    <xf numFmtId="39" fontId="0" fillId="0" borderId="0" xfId="57" applyNumberFormat="1" applyFont="1" applyBorder="1" applyAlignment="1">
      <alignment/>
    </xf>
    <xf numFmtId="43" fontId="0" fillId="0" borderId="10" xfId="0" applyNumberFormat="1" applyFont="1" applyBorder="1" applyAlignment="1">
      <alignment textRotation="90"/>
    </xf>
    <xf numFmtId="43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0" xfId="0" applyNumberFormat="1" applyBorder="1" applyAlignment="1">
      <alignment horizontal="right"/>
    </xf>
    <xf numFmtId="43" fontId="0" fillId="0" borderId="13" xfId="0" applyNumberFormat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4" xfId="0" applyNumberFormat="1" applyBorder="1" applyAlignment="1">
      <alignment/>
    </xf>
    <xf numFmtId="43" fontId="11" fillId="0" borderId="15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0" fillId="0" borderId="15" xfId="0" applyNumberFormat="1" applyFont="1" applyBorder="1" applyAlignment="1">
      <alignment/>
    </xf>
    <xf numFmtId="43" fontId="10" fillId="0" borderId="10" xfId="0" applyNumberFormat="1" applyFont="1" applyBorder="1" applyAlignment="1">
      <alignment/>
    </xf>
    <xf numFmtId="43" fontId="10" fillId="0" borderId="10" xfId="0" applyNumberFormat="1" applyFont="1" applyBorder="1" applyAlignment="1">
      <alignment/>
    </xf>
    <xf numFmtId="43" fontId="10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43" fontId="8" fillId="0" borderId="0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8" xfId="0" applyFont="1" applyBorder="1" applyAlignment="1">
      <alignment/>
    </xf>
    <xf numFmtId="165" fontId="0" fillId="0" borderId="19" xfId="0" applyNumberFormat="1" applyBorder="1" applyAlignment="1">
      <alignment/>
    </xf>
    <xf numFmtId="43" fontId="0" fillId="0" borderId="19" xfId="0" applyNumberFormat="1" applyBorder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Border="1" applyAlignment="1">
      <alignment/>
    </xf>
    <xf numFmtId="43" fontId="2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22" xfId="0" applyNumberForma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16" fontId="0" fillId="0" borderId="10" xfId="0" applyNumberFormat="1" applyBorder="1" applyAlignment="1">
      <alignment horizontal="left"/>
    </xf>
    <xf numFmtId="0" fontId="3" fillId="0" borderId="26" xfId="0" applyFont="1" applyFill="1" applyBorder="1" applyAlignment="1">
      <alignment textRotation="90"/>
    </xf>
    <xf numFmtId="0" fontId="3" fillId="0" borderId="10" xfId="0" applyFont="1" applyFill="1" applyBorder="1" applyAlignment="1">
      <alignment textRotation="90"/>
    </xf>
    <xf numFmtId="43" fontId="0" fillId="0" borderId="19" xfId="0" applyNumberFormat="1" applyFont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10" fillId="0" borderId="1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12" xfId="0" applyFont="1" applyBorder="1" applyAlignment="1">
      <alignment textRotation="90"/>
    </xf>
    <xf numFmtId="0" fontId="0" fillId="0" borderId="22" xfId="0" applyBorder="1" applyAlignment="1">
      <alignment horizontal="center"/>
    </xf>
    <xf numFmtId="0" fontId="2" fillId="0" borderId="27" xfId="0" applyFont="1" applyBorder="1" applyAlignment="1">
      <alignment textRotation="90"/>
    </xf>
    <xf numFmtId="16" fontId="0" fillId="0" borderId="0" xfId="0" applyNumberFormat="1" applyAlignment="1">
      <alignment horizontal="left"/>
    </xf>
    <xf numFmtId="43" fontId="0" fillId="0" borderId="19" xfId="57" applyNumberFormat="1" applyFont="1" applyBorder="1" applyAlignment="1">
      <alignment/>
    </xf>
    <xf numFmtId="43" fontId="12" fillId="0" borderId="19" xfId="0" applyNumberFormat="1" applyFont="1" applyBorder="1" applyAlignment="1">
      <alignment/>
    </xf>
    <xf numFmtId="16" fontId="10" fillId="0" borderId="28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43" fontId="0" fillId="0" borderId="24" xfId="0" applyNumberFormat="1" applyBorder="1" applyAlignment="1">
      <alignment vertical="center"/>
    </xf>
    <xf numFmtId="43" fontId="47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 horizontal="left"/>
    </xf>
    <xf numFmtId="165" fontId="8" fillId="0" borderId="24" xfId="0" applyNumberFormat="1" applyFont="1" applyBorder="1" applyAlignment="1">
      <alignment/>
    </xf>
    <xf numFmtId="43" fontId="12" fillId="0" borderId="24" xfId="0" applyNumberFormat="1" applyFont="1" applyFill="1" applyBorder="1" applyAlignment="1">
      <alignment/>
    </xf>
    <xf numFmtId="43" fontId="0" fillId="0" borderId="26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10" xfId="0" applyNumberFormat="1" applyBorder="1" applyAlignment="1">
      <alignment horizontal="left"/>
    </xf>
    <xf numFmtId="16" fontId="0" fillId="33" borderId="10" xfId="0" applyNumberFormat="1" applyFill="1" applyBorder="1" applyAlignment="1">
      <alignment horizontal="left"/>
    </xf>
    <xf numFmtId="16" fontId="10" fillId="33" borderId="10" xfId="0" applyNumberFormat="1" applyFont="1" applyFill="1" applyBorder="1" applyAlignment="1">
      <alignment horizontal="center"/>
    </xf>
    <xf numFmtId="16" fontId="0" fillId="34" borderId="10" xfId="0" applyNumberFormat="1" applyFill="1" applyBorder="1" applyAlignment="1">
      <alignment horizontal="left"/>
    </xf>
    <xf numFmtId="43" fontId="0" fillId="34" borderId="10" xfId="0" applyNumberFormat="1" applyFill="1" applyBorder="1" applyAlignment="1">
      <alignment/>
    </xf>
    <xf numFmtId="43" fontId="0" fillId="34" borderId="10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0" fontId="0" fillId="34" borderId="10" xfId="0" applyFill="1" applyBorder="1" applyAlignment="1">
      <alignment/>
    </xf>
    <xf numFmtId="43" fontId="0" fillId="34" borderId="12" xfId="0" applyNumberFormat="1" applyFill="1" applyBorder="1" applyAlignment="1">
      <alignment/>
    </xf>
    <xf numFmtId="43" fontId="0" fillId="0" borderId="15" xfId="0" applyNumberFormat="1" applyBorder="1" applyAlignment="1">
      <alignment/>
    </xf>
    <xf numFmtId="43" fontId="10" fillId="34" borderId="10" xfId="0" applyNumberFormat="1" applyFont="1" applyFill="1" applyBorder="1" applyAlignment="1">
      <alignment/>
    </xf>
    <xf numFmtId="43" fontId="11" fillId="34" borderId="10" xfId="0" applyNumberFormat="1" applyFont="1" applyFill="1" applyBorder="1" applyAlignment="1">
      <alignment/>
    </xf>
    <xf numFmtId="43" fontId="10" fillId="0" borderId="0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5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352425</xdr:colOff>
      <xdr:row>0</xdr:row>
      <xdr:rowOff>1123950</xdr:rowOff>
    </xdr:to>
    <xdr:pic>
      <xdr:nvPicPr>
        <xdr:cNvPr id="1" name="Picture 1" descr="A:\Logo Historische Kring Eiber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704850</xdr:colOff>
      <xdr:row>0</xdr:row>
      <xdr:rowOff>28575</xdr:rowOff>
    </xdr:from>
    <xdr:to>
      <xdr:col>11</xdr:col>
      <xdr:colOff>895350</xdr:colOff>
      <xdr:row>0</xdr:row>
      <xdr:rowOff>1104900</xdr:rowOff>
    </xdr:to>
    <xdr:pic>
      <xdr:nvPicPr>
        <xdr:cNvPr id="2" name="Picture 2" descr="A:\Logo Historische Kring Eiber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28575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581025</xdr:colOff>
      <xdr:row>0</xdr:row>
      <xdr:rowOff>1133475</xdr:rowOff>
    </xdr:to>
    <xdr:pic>
      <xdr:nvPicPr>
        <xdr:cNvPr id="1" name="Picture 1" descr="A:\Logo Historische Kring Eiber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0</xdr:row>
      <xdr:rowOff>66675</xdr:rowOff>
    </xdr:from>
    <xdr:to>
      <xdr:col>18</xdr:col>
      <xdr:colOff>552450</xdr:colOff>
      <xdr:row>0</xdr:row>
      <xdr:rowOff>1143000</xdr:rowOff>
    </xdr:to>
    <xdr:pic>
      <xdr:nvPicPr>
        <xdr:cNvPr id="2" name="Picture 3" descr="A:\Logo Historische Kring Eiber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666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523875</xdr:colOff>
      <xdr:row>0</xdr:row>
      <xdr:rowOff>1085850</xdr:rowOff>
    </xdr:to>
    <xdr:pic>
      <xdr:nvPicPr>
        <xdr:cNvPr id="1" name="Picture 1" descr="A:\Logo Historische Kring Eiber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1238250</xdr:colOff>
      <xdr:row>0</xdr:row>
      <xdr:rowOff>1143000</xdr:rowOff>
    </xdr:to>
    <xdr:pic>
      <xdr:nvPicPr>
        <xdr:cNvPr id="1" name="Picture 1" descr="A:\Logo Historische Kring Eiber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66675</xdr:rowOff>
    </xdr:from>
    <xdr:to>
      <xdr:col>8</xdr:col>
      <xdr:colOff>476250</xdr:colOff>
      <xdr:row>0</xdr:row>
      <xdr:rowOff>1133475</xdr:rowOff>
    </xdr:to>
    <xdr:pic>
      <xdr:nvPicPr>
        <xdr:cNvPr id="2" name="Picture 13" descr="A:\Logo Historische Kring Eiber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6675"/>
          <a:ext cx="1114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0</xdr:col>
      <xdr:colOff>1266825</xdr:colOff>
      <xdr:row>0</xdr:row>
      <xdr:rowOff>1143000</xdr:rowOff>
    </xdr:to>
    <xdr:pic>
      <xdr:nvPicPr>
        <xdr:cNvPr id="1" name="Picture 1" descr="A:\Logo Historische Kring Eiber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zoomScalePageLayoutView="0" workbookViewId="0" topLeftCell="A12">
      <selection activeCell="Q50" sqref="Q50"/>
    </sheetView>
  </sheetViews>
  <sheetFormatPr defaultColWidth="9.140625" defaultRowHeight="12.75"/>
  <cols>
    <col min="1" max="1" width="12.7109375" style="1" customWidth="1"/>
    <col min="2" max="2" width="14.57421875" style="0" customWidth="1"/>
    <col min="3" max="6" width="14.7109375" style="0" customWidth="1"/>
    <col min="7" max="8" width="15.00390625" style="0" customWidth="1"/>
    <col min="9" max="11" width="14.7109375" style="0" customWidth="1"/>
    <col min="12" max="12" width="14.57421875" style="0" customWidth="1"/>
    <col min="13" max="13" width="13.57421875" style="0" customWidth="1"/>
    <col min="14" max="14" width="11.57421875" style="0" bestFit="1" customWidth="1"/>
  </cols>
  <sheetData>
    <row r="1" spans="3:12" ht="90.75" customHeight="1">
      <c r="C1" s="122" t="s">
        <v>75</v>
      </c>
      <c r="D1" s="123"/>
      <c r="E1" s="123"/>
      <c r="F1" s="123"/>
      <c r="G1" s="123"/>
      <c r="H1" s="123"/>
      <c r="I1" s="123"/>
      <c r="J1" s="123"/>
      <c r="K1" s="123"/>
      <c r="L1" s="123"/>
    </row>
    <row r="2" spans="1:13" ht="116.25">
      <c r="A2" s="2" t="s">
        <v>54</v>
      </c>
      <c r="B2" s="3" t="s">
        <v>74</v>
      </c>
      <c r="C2" s="3" t="s">
        <v>51</v>
      </c>
      <c r="D2" s="3" t="s">
        <v>8</v>
      </c>
      <c r="E2" s="3" t="s">
        <v>85</v>
      </c>
      <c r="F2" s="3" t="s">
        <v>1</v>
      </c>
      <c r="G2" s="3" t="s">
        <v>3</v>
      </c>
      <c r="H2" s="3" t="s">
        <v>4</v>
      </c>
      <c r="I2" s="3" t="s">
        <v>29</v>
      </c>
      <c r="J2" s="3" t="s">
        <v>5</v>
      </c>
      <c r="K2" s="3" t="s">
        <v>90</v>
      </c>
      <c r="L2" s="87" t="s">
        <v>50</v>
      </c>
      <c r="M2" s="3" t="s">
        <v>7</v>
      </c>
    </row>
    <row r="3" spans="1:13" ht="15">
      <c r="A3" s="25"/>
      <c r="B3" s="43"/>
      <c r="C3" s="44"/>
      <c r="D3" s="45"/>
      <c r="E3" s="45"/>
      <c r="F3" s="45"/>
      <c r="G3" s="45"/>
      <c r="H3" s="45">
        <v>1110.08</v>
      </c>
      <c r="I3" s="45"/>
      <c r="J3" s="45"/>
      <c r="K3" s="45"/>
      <c r="L3" s="35"/>
      <c r="M3" s="45">
        <v>1110.08</v>
      </c>
    </row>
    <row r="4" spans="1:14" ht="14.25" customHeight="1">
      <c r="A4" s="25" t="s">
        <v>59</v>
      </c>
      <c r="B4" s="46">
        <v>72</v>
      </c>
      <c r="C4" s="47"/>
      <c r="D4" s="47"/>
      <c r="E4" s="47"/>
      <c r="F4" s="47">
        <v>95.35</v>
      </c>
      <c r="G4" s="47">
        <v>110</v>
      </c>
      <c r="H4" s="47"/>
      <c r="I4" s="47"/>
      <c r="J4" s="47"/>
      <c r="K4" s="47"/>
      <c r="L4" s="35"/>
      <c r="M4" s="45">
        <f>SUM(B4:L4)</f>
        <v>277.35</v>
      </c>
      <c r="N4" s="17"/>
    </row>
    <row r="5" spans="1:14" ht="14.25" customHeight="1">
      <c r="A5" s="25"/>
      <c r="B5" s="46"/>
      <c r="C5" s="47"/>
      <c r="D5" s="47"/>
      <c r="E5" s="47"/>
      <c r="F5" s="47"/>
      <c r="G5" s="47"/>
      <c r="H5" s="47"/>
      <c r="I5" s="47"/>
      <c r="J5" s="47"/>
      <c r="K5" s="47"/>
      <c r="L5" s="35"/>
      <c r="M5" s="45">
        <f aca="true" t="shared" si="0" ref="M5:M49">SUM(B5:L5)</f>
        <v>0</v>
      </c>
      <c r="N5" s="17"/>
    </row>
    <row r="6" spans="1:14" ht="13.5" customHeight="1">
      <c r="A6" s="25" t="s">
        <v>60</v>
      </c>
      <c r="B6" s="48">
        <v>115</v>
      </c>
      <c r="C6" s="48"/>
      <c r="D6" s="48">
        <v>2500</v>
      </c>
      <c r="E6" s="48"/>
      <c r="F6" s="48">
        <v>30</v>
      </c>
      <c r="G6" s="48">
        <v>1540</v>
      </c>
      <c r="H6" s="48"/>
      <c r="I6" s="48">
        <v>915.72</v>
      </c>
      <c r="J6" s="48"/>
      <c r="K6" s="48"/>
      <c r="L6" s="35"/>
      <c r="M6" s="45">
        <f t="shared" si="0"/>
        <v>5100.72</v>
      </c>
      <c r="N6" s="17"/>
    </row>
    <row r="7" spans="1:14" ht="15" hidden="1">
      <c r="A7" s="25"/>
      <c r="B7" s="48"/>
      <c r="C7" s="48"/>
      <c r="D7" s="48"/>
      <c r="E7" s="48"/>
      <c r="F7" s="48"/>
      <c r="G7" s="48"/>
      <c r="H7" s="48"/>
      <c r="I7" s="48"/>
      <c r="J7" s="48"/>
      <c r="K7" s="48"/>
      <c r="L7" s="35"/>
      <c r="M7" s="45">
        <f t="shared" si="0"/>
        <v>0</v>
      </c>
      <c r="N7" s="17"/>
    </row>
    <row r="8" spans="1:14" ht="15" hidden="1">
      <c r="A8" s="25"/>
      <c r="B8" s="48"/>
      <c r="C8" s="48"/>
      <c r="D8" s="48"/>
      <c r="E8" s="48"/>
      <c r="F8" s="48"/>
      <c r="G8" s="48"/>
      <c r="H8" s="48"/>
      <c r="I8" s="48"/>
      <c r="J8" s="48"/>
      <c r="K8" s="48"/>
      <c r="L8" s="35"/>
      <c r="M8" s="45">
        <f t="shared" si="0"/>
        <v>0</v>
      </c>
      <c r="N8" s="17"/>
    </row>
    <row r="9" spans="1:14" ht="15">
      <c r="A9" s="25"/>
      <c r="B9" s="48"/>
      <c r="C9" s="48"/>
      <c r="D9" s="48"/>
      <c r="E9" s="48"/>
      <c r="F9" s="48"/>
      <c r="G9" s="48"/>
      <c r="H9" s="48"/>
      <c r="I9" s="48"/>
      <c r="J9" s="48"/>
      <c r="K9" s="48"/>
      <c r="L9" s="35"/>
      <c r="M9" s="45">
        <f t="shared" si="0"/>
        <v>0</v>
      </c>
      <c r="N9" s="17"/>
    </row>
    <row r="10" spans="1:14" ht="15" hidden="1">
      <c r="A10" s="25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5"/>
      <c r="M10" s="45">
        <f t="shared" si="0"/>
        <v>0</v>
      </c>
      <c r="N10" s="17"/>
    </row>
    <row r="11" spans="1:14" ht="15">
      <c r="A11" s="25" t="s">
        <v>61</v>
      </c>
      <c r="B11" s="48">
        <v>18831</v>
      </c>
      <c r="C11" s="48"/>
      <c r="D11" s="48">
        <v>3000</v>
      </c>
      <c r="E11" s="48"/>
      <c r="F11" s="48">
        <v>7.5</v>
      </c>
      <c r="G11" s="48">
        <v>825</v>
      </c>
      <c r="H11" s="48"/>
      <c r="I11" s="48"/>
      <c r="J11" s="48"/>
      <c r="K11" s="48"/>
      <c r="L11" s="35"/>
      <c r="M11" s="45">
        <f t="shared" si="0"/>
        <v>22663.5</v>
      </c>
      <c r="N11" s="17"/>
    </row>
    <row r="12" spans="1:14" ht="15">
      <c r="A12" s="25"/>
      <c r="B12" s="48"/>
      <c r="C12" s="48"/>
      <c r="D12" s="48"/>
      <c r="E12" s="48"/>
      <c r="F12" s="48">
        <v>15</v>
      </c>
      <c r="G12" s="48"/>
      <c r="H12" s="48"/>
      <c r="I12" s="48"/>
      <c r="J12" s="48"/>
      <c r="K12" s="48"/>
      <c r="L12" s="35"/>
      <c r="M12" s="45">
        <f t="shared" si="0"/>
        <v>15</v>
      </c>
      <c r="N12" s="17"/>
    </row>
    <row r="13" spans="1:14" ht="15">
      <c r="A13" s="25"/>
      <c r="B13" s="48"/>
      <c r="C13" s="48"/>
      <c r="D13" s="48"/>
      <c r="E13" s="48"/>
      <c r="F13" s="48">
        <v>13</v>
      </c>
      <c r="G13" s="48"/>
      <c r="H13" s="48"/>
      <c r="I13" s="48"/>
      <c r="J13" s="48"/>
      <c r="K13" s="48"/>
      <c r="L13" s="35"/>
      <c r="M13" s="45">
        <f t="shared" si="0"/>
        <v>13</v>
      </c>
      <c r="N13" s="17"/>
    </row>
    <row r="14" spans="1:14" ht="15">
      <c r="A14" s="2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35"/>
      <c r="M14" s="45">
        <f t="shared" si="0"/>
        <v>0</v>
      </c>
      <c r="N14" s="17"/>
    </row>
    <row r="15" spans="1:14" ht="15">
      <c r="A15" s="111" t="s">
        <v>62</v>
      </c>
      <c r="B15" s="119">
        <v>584.5</v>
      </c>
      <c r="C15" s="119"/>
      <c r="D15" s="119">
        <v>9000</v>
      </c>
      <c r="E15" s="119"/>
      <c r="F15" s="119">
        <v>73.5</v>
      </c>
      <c r="G15" s="119">
        <v>55</v>
      </c>
      <c r="H15" s="119"/>
      <c r="I15" s="119"/>
      <c r="J15" s="119"/>
      <c r="K15" s="119"/>
      <c r="L15" s="113"/>
      <c r="M15" s="120">
        <f>SUM(B15:L15)</f>
        <v>9713</v>
      </c>
      <c r="N15" s="17"/>
    </row>
    <row r="16" spans="1:14" ht="15">
      <c r="A16" s="25"/>
      <c r="B16" s="48">
        <v>58.5</v>
      </c>
      <c r="C16" s="48"/>
      <c r="D16" s="48"/>
      <c r="E16" s="48"/>
      <c r="F16" s="48"/>
      <c r="G16" s="48"/>
      <c r="H16" s="48"/>
      <c r="I16" s="48"/>
      <c r="J16" s="48"/>
      <c r="K16" s="48"/>
      <c r="L16" s="35"/>
      <c r="M16" s="45">
        <f t="shared" si="0"/>
        <v>58.5</v>
      </c>
      <c r="N16" s="17"/>
    </row>
    <row r="17" spans="1:14" ht="15">
      <c r="A17" s="25" t="s">
        <v>63</v>
      </c>
      <c r="B17" s="48">
        <v>251.5</v>
      </c>
      <c r="C17" s="48">
        <v>400</v>
      </c>
      <c r="D17" s="48"/>
      <c r="E17" s="48">
        <v>2156</v>
      </c>
      <c r="F17" s="48">
        <v>230</v>
      </c>
      <c r="G17" s="48">
        <v>110</v>
      </c>
      <c r="H17" s="48"/>
      <c r="I17" s="48"/>
      <c r="J17" s="48"/>
      <c r="K17" s="48"/>
      <c r="L17" s="35"/>
      <c r="M17" s="45">
        <f t="shared" si="0"/>
        <v>3147.5</v>
      </c>
      <c r="N17" s="17"/>
    </row>
    <row r="18" spans="1:14" ht="15">
      <c r="A18" s="2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35"/>
      <c r="M18" s="45">
        <f t="shared" si="0"/>
        <v>0</v>
      </c>
      <c r="N18" s="17"/>
    </row>
    <row r="19" spans="1:14" ht="15">
      <c r="A19" s="100" t="s">
        <v>64</v>
      </c>
      <c r="B19" s="49">
        <v>198</v>
      </c>
      <c r="C19" s="48"/>
      <c r="D19" s="48">
        <v>1000</v>
      </c>
      <c r="E19" s="48"/>
      <c r="F19" s="49">
        <v>12.5</v>
      </c>
      <c r="G19" s="48"/>
      <c r="H19" s="48"/>
      <c r="I19" s="48"/>
      <c r="J19" s="48"/>
      <c r="K19" s="48"/>
      <c r="L19" s="35"/>
      <c r="M19" s="45">
        <f t="shared" si="0"/>
        <v>1210.5</v>
      </c>
      <c r="N19" s="17"/>
    </row>
    <row r="20" spans="1:14" ht="15">
      <c r="A20" s="25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35"/>
      <c r="M20" s="45">
        <f t="shared" si="0"/>
        <v>0</v>
      </c>
      <c r="N20" s="17"/>
    </row>
    <row r="21" spans="1:14" ht="15">
      <c r="A21" s="25" t="s">
        <v>65</v>
      </c>
      <c r="B21" s="48">
        <v>137.5</v>
      </c>
      <c r="C21" s="48"/>
      <c r="D21" s="48"/>
      <c r="E21" s="48"/>
      <c r="F21" s="48">
        <v>300</v>
      </c>
      <c r="G21" s="48"/>
      <c r="H21" s="48"/>
      <c r="I21" s="48"/>
      <c r="J21" s="48"/>
      <c r="K21" s="48"/>
      <c r="L21" s="35"/>
      <c r="M21" s="45">
        <f t="shared" si="0"/>
        <v>437.5</v>
      </c>
      <c r="N21" s="17"/>
    </row>
    <row r="22" spans="1:14" ht="15">
      <c r="A22" s="25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35"/>
      <c r="M22" s="45">
        <f t="shared" si="0"/>
        <v>0</v>
      </c>
      <c r="N22" s="17"/>
    </row>
    <row r="23" spans="1:14" ht="15">
      <c r="A23" s="25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35"/>
      <c r="M23" s="45">
        <f t="shared" si="0"/>
        <v>0</v>
      </c>
      <c r="N23" s="17"/>
    </row>
    <row r="24" spans="1:14" ht="15">
      <c r="A24" s="25" t="s">
        <v>66</v>
      </c>
      <c r="B24" s="48">
        <v>126</v>
      </c>
      <c r="C24" s="48"/>
      <c r="D24" s="48"/>
      <c r="E24" s="48"/>
      <c r="F24" s="48"/>
      <c r="G24" s="48"/>
      <c r="H24" s="48"/>
      <c r="I24" s="48"/>
      <c r="J24" s="48"/>
      <c r="K24" s="48"/>
      <c r="L24" s="35"/>
      <c r="M24" s="45">
        <f t="shared" si="0"/>
        <v>126</v>
      </c>
      <c r="N24" s="17"/>
    </row>
    <row r="25" spans="1:14" ht="15">
      <c r="A25" s="25"/>
      <c r="B25" s="48">
        <v>82</v>
      </c>
      <c r="C25" s="48"/>
      <c r="D25" s="48"/>
      <c r="E25" s="48"/>
      <c r="F25" s="48"/>
      <c r="G25" s="48"/>
      <c r="H25" s="48"/>
      <c r="I25" s="48"/>
      <c r="J25" s="48"/>
      <c r="K25" s="48"/>
      <c r="L25" s="35"/>
      <c r="M25" s="45">
        <f t="shared" si="0"/>
        <v>82</v>
      </c>
      <c r="N25" s="17"/>
    </row>
    <row r="26" spans="1:14" ht="15">
      <c r="A26" s="25" t="s">
        <v>67</v>
      </c>
      <c r="B26" s="48">
        <v>136</v>
      </c>
      <c r="C26" s="48"/>
      <c r="D26" s="48">
        <v>6600</v>
      </c>
      <c r="E26" s="48"/>
      <c r="F26" s="48">
        <v>654.5</v>
      </c>
      <c r="G26" s="48"/>
      <c r="H26" s="48"/>
      <c r="I26" s="48"/>
      <c r="J26" s="48"/>
      <c r="K26" s="48"/>
      <c r="L26" s="35"/>
      <c r="M26" s="45">
        <f t="shared" si="0"/>
        <v>7390.5</v>
      </c>
      <c r="N26" s="17"/>
    </row>
    <row r="27" spans="1:14" ht="15">
      <c r="A27" s="25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5"/>
      <c r="M27" s="45">
        <f t="shared" si="0"/>
        <v>0</v>
      </c>
      <c r="N27" s="17"/>
    </row>
    <row r="28" spans="1:14" ht="15">
      <c r="A28" s="25" t="s">
        <v>69</v>
      </c>
      <c r="B28" s="48"/>
      <c r="C28" s="48"/>
      <c r="D28" s="48"/>
      <c r="E28" s="48"/>
      <c r="F28" s="48">
        <v>34.5</v>
      </c>
      <c r="G28" s="48"/>
      <c r="H28" s="48"/>
      <c r="I28" s="48"/>
      <c r="J28" s="48"/>
      <c r="K28" s="48">
        <v>2745</v>
      </c>
      <c r="L28" s="35"/>
      <c r="M28" s="45">
        <f t="shared" si="0"/>
        <v>2779.5</v>
      </c>
      <c r="N28" s="17"/>
    </row>
    <row r="29" spans="1:14" ht="15">
      <c r="A29" s="2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35"/>
      <c r="M29" s="45">
        <f t="shared" si="0"/>
        <v>0</v>
      </c>
      <c r="N29" s="17"/>
    </row>
    <row r="30" spans="1:14" ht="15">
      <c r="A30" s="25" t="s">
        <v>70</v>
      </c>
      <c r="B30" s="48">
        <v>36</v>
      </c>
      <c r="C30" s="48"/>
      <c r="D30" s="48">
        <v>3200</v>
      </c>
      <c r="E30" s="48"/>
      <c r="F30" s="48">
        <v>19.25</v>
      </c>
      <c r="G30" s="48"/>
      <c r="H30" s="48"/>
      <c r="I30" s="48"/>
      <c r="J30" s="48"/>
      <c r="K30" s="48"/>
      <c r="L30" s="35"/>
      <c r="M30" s="45">
        <f t="shared" si="0"/>
        <v>3255.25</v>
      </c>
      <c r="N30" s="17"/>
    </row>
    <row r="31" spans="1:14" ht="15">
      <c r="A31" s="25"/>
      <c r="B31" s="48"/>
      <c r="C31" s="48"/>
      <c r="D31" s="48">
        <v>2000</v>
      </c>
      <c r="E31" s="48"/>
      <c r="F31" s="48">
        <v>24.25</v>
      </c>
      <c r="G31" s="48"/>
      <c r="H31" s="48"/>
      <c r="I31" s="48"/>
      <c r="J31" s="48"/>
      <c r="K31" s="48"/>
      <c r="L31" s="35"/>
      <c r="M31" s="45">
        <f t="shared" si="0"/>
        <v>2024.25</v>
      </c>
      <c r="N31" s="17"/>
    </row>
    <row r="32" spans="1:14" ht="15">
      <c r="A32" s="25" t="s">
        <v>71</v>
      </c>
      <c r="B32" s="48"/>
      <c r="C32" s="48">
        <v>100</v>
      </c>
      <c r="D32" s="48"/>
      <c r="E32" s="48"/>
      <c r="F32" s="48">
        <v>68.75</v>
      </c>
      <c r="G32" s="48"/>
      <c r="H32" s="48"/>
      <c r="I32" s="48"/>
      <c r="J32" s="48"/>
      <c r="K32" s="48"/>
      <c r="L32" s="35"/>
      <c r="M32" s="45">
        <f t="shared" si="0"/>
        <v>168.75</v>
      </c>
      <c r="N32" s="17"/>
    </row>
    <row r="33" spans="1:14" ht="15">
      <c r="A33" s="25"/>
      <c r="B33" s="48"/>
      <c r="C33" s="48">
        <v>1450</v>
      </c>
      <c r="D33" s="48"/>
      <c r="E33" s="48"/>
      <c r="F33" s="48"/>
      <c r="G33" s="48"/>
      <c r="H33" s="48"/>
      <c r="I33" s="48"/>
      <c r="J33" s="48"/>
      <c r="K33" s="48"/>
      <c r="L33" s="35"/>
      <c r="M33" s="45">
        <f t="shared" si="0"/>
        <v>1450</v>
      </c>
      <c r="N33" s="17"/>
    </row>
    <row r="34" spans="1:14" ht="15">
      <c r="A34" s="2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35"/>
      <c r="M34" s="45">
        <f t="shared" si="0"/>
        <v>0</v>
      </c>
      <c r="N34" s="17"/>
    </row>
    <row r="35" spans="1:14" ht="15">
      <c r="A35" s="2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35"/>
      <c r="M35" s="45">
        <f t="shared" si="0"/>
        <v>0</v>
      </c>
      <c r="N35" s="17"/>
    </row>
    <row r="36" spans="1:14" ht="15">
      <c r="A36" s="2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5"/>
      <c r="M36" s="45">
        <f t="shared" si="0"/>
        <v>0</v>
      </c>
      <c r="N36" s="17"/>
    </row>
    <row r="37" spans="1:14" ht="15">
      <c r="A37" s="2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35"/>
      <c r="M37" s="45">
        <f t="shared" si="0"/>
        <v>0</v>
      </c>
      <c r="N37" s="17"/>
    </row>
    <row r="38" spans="1:14" ht="15">
      <c r="A38" s="2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35"/>
      <c r="M38" s="45">
        <f t="shared" si="0"/>
        <v>0</v>
      </c>
      <c r="N38" s="17"/>
    </row>
    <row r="39" spans="1:14" ht="15">
      <c r="A39" s="2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35"/>
      <c r="M39" s="45">
        <f t="shared" si="0"/>
        <v>0</v>
      </c>
      <c r="N39" s="17"/>
    </row>
    <row r="40" spans="1:14" ht="15">
      <c r="A40" s="2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35"/>
      <c r="M40" s="45">
        <f t="shared" si="0"/>
        <v>0</v>
      </c>
      <c r="N40" s="17"/>
    </row>
    <row r="41" spans="1:14" ht="15">
      <c r="A41" s="2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35"/>
      <c r="M41" s="45">
        <f t="shared" si="0"/>
        <v>0</v>
      </c>
      <c r="N41" s="17"/>
    </row>
    <row r="42" spans="1:14" ht="15">
      <c r="A42" s="25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35"/>
      <c r="M42" s="45">
        <f t="shared" si="0"/>
        <v>0</v>
      </c>
      <c r="N42" s="17"/>
    </row>
    <row r="43" spans="1:14" ht="15">
      <c r="A43" s="2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35"/>
      <c r="M43" s="45">
        <f t="shared" si="0"/>
        <v>0</v>
      </c>
      <c r="N43" s="17"/>
    </row>
    <row r="44" spans="1:14" ht="15">
      <c r="A44" s="2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5"/>
      <c r="M44" s="45">
        <f t="shared" si="0"/>
        <v>0</v>
      </c>
      <c r="N44" s="17"/>
    </row>
    <row r="45" spans="1:14" ht="15">
      <c r="A45" s="2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35"/>
      <c r="M45" s="45">
        <f t="shared" si="0"/>
        <v>0</v>
      </c>
      <c r="N45" s="17"/>
    </row>
    <row r="46" spans="1:14" ht="15">
      <c r="A46" s="2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35"/>
      <c r="M46" s="45">
        <f t="shared" si="0"/>
        <v>0</v>
      </c>
      <c r="N46" s="17"/>
    </row>
    <row r="47" spans="1:14" ht="15">
      <c r="A47" s="2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35"/>
      <c r="M47" s="45">
        <f t="shared" si="0"/>
        <v>0</v>
      </c>
      <c r="N47" s="17"/>
    </row>
    <row r="48" spans="1:14" ht="15">
      <c r="A48" s="2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35"/>
      <c r="M48" s="45">
        <f t="shared" si="0"/>
        <v>0</v>
      </c>
      <c r="N48" s="17"/>
    </row>
    <row r="49" spans="1:14" ht="15">
      <c r="A49" s="2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35"/>
      <c r="M49" s="45">
        <f t="shared" si="0"/>
        <v>0</v>
      </c>
      <c r="N49" s="17"/>
    </row>
    <row r="50" spans="1:14" ht="15">
      <c r="A50" s="25" t="s">
        <v>6</v>
      </c>
      <c r="B50" s="48">
        <f>SUM(B4:B49)</f>
        <v>20628</v>
      </c>
      <c r="C50" s="48">
        <f aca="true" t="shared" si="1" ref="C50:K50">SUM(C4:C49)</f>
        <v>1950</v>
      </c>
      <c r="D50" s="48">
        <f t="shared" si="1"/>
        <v>27300</v>
      </c>
      <c r="E50" s="48">
        <f t="shared" si="1"/>
        <v>2156</v>
      </c>
      <c r="F50" s="48">
        <f t="shared" si="1"/>
        <v>1578.1</v>
      </c>
      <c r="G50" s="48">
        <f t="shared" si="1"/>
        <v>2640</v>
      </c>
      <c r="H50" s="48">
        <f>SUM(H3:H49)</f>
        <v>1110.08</v>
      </c>
      <c r="I50" s="48">
        <f t="shared" si="1"/>
        <v>915.72</v>
      </c>
      <c r="J50" s="48">
        <f t="shared" si="1"/>
        <v>0</v>
      </c>
      <c r="K50" s="48">
        <f t="shared" si="1"/>
        <v>2745</v>
      </c>
      <c r="L50" s="48"/>
      <c r="M50" s="45">
        <f>SUM(M3:M49)</f>
        <v>61022.9</v>
      </c>
      <c r="N50" s="17"/>
    </row>
    <row r="51" spans="1:14" ht="15">
      <c r="A51" s="18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91"/>
      <c r="N51" s="17"/>
    </row>
    <row r="52" spans="2:12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2:12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2:12" ht="13.5">
      <c r="B54" s="36"/>
      <c r="C54" s="36"/>
      <c r="D54" s="36"/>
      <c r="E54" s="36"/>
      <c r="F54" s="36"/>
      <c r="G54" s="36"/>
      <c r="H54" s="36"/>
      <c r="I54" s="36"/>
      <c r="J54" s="36"/>
      <c r="K54" s="121"/>
      <c r="L54" s="36"/>
    </row>
    <row r="55" spans="12:14" ht="12.75">
      <c r="L55" s="4"/>
      <c r="N55" s="21"/>
    </row>
    <row r="56" ht="12.75">
      <c r="H56" s="4"/>
    </row>
  </sheetData>
  <sheetProtection/>
  <mergeCells count="1">
    <mergeCell ref="C1:L1"/>
  </mergeCells>
  <printOptions/>
  <pageMargins left="2.05" right="0.75" top="0.75" bottom="0.51" header="0.5" footer="0.5"/>
  <pageSetup horizontalDpi="300" verticalDpi="300" orientation="landscape" paperSize="9" scale="52" r:id="rId2"/>
  <rowBreaks count="1" manualBreakCount="1">
    <brk id="56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="77" zoomScaleNormal="77" zoomScalePageLayoutView="0" workbookViewId="0" topLeftCell="A1">
      <pane xSplit="36396" topLeftCell="X1" activePane="topLeft" state="split"/>
      <selection pane="topLeft" activeCell="X31" sqref="X31"/>
      <selection pane="topRight" activeCell="X48" sqref="X48"/>
    </sheetView>
  </sheetViews>
  <sheetFormatPr defaultColWidth="9.140625" defaultRowHeight="12.75"/>
  <cols>
    <col min="1" max="3" width="9.7109375" style="0" customWidth="1"/>
    <col min="4" max="4" width="11.57421875" style="0" customWidth="1"/>
    <col min="5" max="5" width="9.7109375" style="0" customWidth="1"/>
    <col min="6" max="7" width="10.7109375" style="0" customWidth="1"/>
    <col min="8" max="15" width="9.7109375" style="0" customWidth="1"/>
    <col min="16" max="16" width="10.57421875" style="0" bestFit="1" customWidth="1"/>
    <col min="17" max="17" width="11.421875" style="0" customWidth="1"/>
    <col min="18" max="18" width="9.7109375" style="0" customWidth="1"/>
    <col min="19" max="19" width="11.8515625" style="0" bestFit="1" customWidth="1"/>
    <col min="20" max="20" width="11.57421875" style="0" customWidth="1"/>
    <col min="21" max="21" width="12.57421875" style="0" customWidth="1"/>
  </cols>
  <sheetData>
    <row r="1" spans="1:13" ht="90.75" customHeight="1">
      <c r="A1" s="1"/>
      <c r="C1" s="122" t="s">
        <v>76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21" ht="184.5">
      <c r="A2" s="3" t="s">
        <v>53</v>
      </c>
      <c r="B2" s="3" t="s">
        <v>30</v>
      </c>
      <c r="C2" s="3" t="s">
        <v>86</v>
      </c>
      <c r="D2" s="3" t="s">
        <v>35</v>
      </c>
      <c r="E2" s="3" t="s">
        <v>92</v>
      </c>
      <c r="F2" s="3" t="s">
        <v>8</v>
      </c>
      <c r="G2" s="3" t="s">
        <v>55</v>
      </c>
      <c r="H2" s="3" t="s">
        <v>48</v>
      </c>
      <c r="I2" s="3" t="s">
        <v>84</v>
      </c>
      <c r="J2" s="3" t="s">
        <v>87</v>
      </c>
      <c r="K2" s="3" t="s">
        <v>91</v>
      </c>
      <c r="L2" s="3" t="s">
        <v>3</v>
      </c>
      <c r="M2" s="3" t="s">
        <v>82</v>
      </c>
      <c r="N2" s="3" t="s">
        <v>5</v>
      </c>
      <c r="O2" s="3" t="s">
        <v>88</v>
      </c>
      <c r="P2" s="86" t="s">
        <v>47</v>
      </c>
      <c r="Q2" s="16" t="s">
        <v>52</v>
      </c>
      <c r="R2" s="16" t="s">
        <v>89</v>
      </c>
      <c r="S2" s="87" t="s">
        <v>29</v>
      </c>
      <c r="T2" s="87" t="s">
        <v>49</v>
      </c>
      <c r="U2" s="3" t="s">
        <v>7</v>
      </c>
    </row>
    <row r="3" spans="2:21" ht="12.75">
      <c r="B3" s="32"/>
      <c r="C3" s="32"/>
      <c r="D3" s="32"/>
      <c r="E3" s="32"/>
      <c r="F3" s="32"/>
      <c r="G3" s="32"/>
      <c r="H3" s="33"/>
      <c r="I3" s="33"/>
      <c r="J3" s="32"/>
      <c r="K3" s="32"/>
      <c r="L3" s="32"/>
      <c r="M3" s="32"/>
      <c r="N3" s="32"/>
      <c r="O3" s="32"/>
      <c r="P3" s="34"/>
      <c r="Q3" s="34"/>
      <c r="R3" s="34"/>
      <c r="S3" s="35"/>
      <c r="T3" s="35"/>
      <c r="U3" s="33"/>
    </row>
    <row r="4" spans="1:21" ht="12.75">
      <c r="A4" s="97" t="s">
        <v>59</v>
      </c>
      <c r="B4" s="35"/>
      <c r="C4" s="35"/>
      <c r="D4" s="35"/>
      <c r="E4" s="35">
        <v>313.45</v>
      </c>
      <c r="F4" s="35"/>
      <c r="G4" s="35"/>
      <c r="H4" s="103">
        <v>18.95</v>
      </c>
      <c r="I4" s="35"/>
      <c r="J4" s="35"/>
      <c r="K4" s="35">
        <v>27.9</v>
      </c>
      <c r="L4" s="35"/>
      <c r="M4" s="35"/>
      <c r="N4" s="35"/>
      <c r="O4" s="35">
        <v>43.95</v>
      </c>
      <c r="P4" s="35"/>
      <c r="Q4" s="35"/>
      <c r="R4" s="35"/>
      <c r="S4" s="35"/>
      <c r="T4" s="35"/>
      <c r="U4" s="33">
        <f>SUM(B4:T4)</f>
        <v>404.24999999999994</v>
      </c>
    </row>
    <row r="5" spans="1:21" ht="12.75">
      <c r="A5" s="85"/>
      <c r="B5" s="35"/>
      <c r="C5" s="35"/>
      <c r="D5" s="35"/>
      <c r="E5" s="3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3">
        <f>SUM(B5:T5)</f>
        <v>0</v>
      </c>
    </row>
    <row r="6" spans="1:21" ht="12.75">
      <c r="A6" s="8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3">
        <f aca="true" t="shared" si="0" ref="U6:U48">SUM(B6:T6)</f>
        <v>0</v>
      </c>
    </row>
    <row r="7" spans="1:21" ht="12.75">
      <c r="A7" s="8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7"/>
      <c r="R7" s="37"/>
      <c r="S7" s="35"/>
      <c r="T7" s="35"/>
      <c r="U7" s="33">
        <f t="shared" si="0"/>
        <v>0</v>
      </c>
    </row>
    <row r="8" spans="1:21" ht="12.75">
      <c r="A8" s="85" t="s">
        <v>60</v>
      </c>
      <c r="B8" s="35"/>
      <c r="C8" s="35"/>
      <c r="D8" s="35">
        <v>1927.04</v>
      </c>
      <c r="E8" s="35">
        <v>134.92</v>
      </c>
      <c r="F8" s="35"/>
      <c r="G8" s="35"/>
      <c r="H8" s="35"/>
      <c r="I8" s="35">
        <v>584.87</v>
      </c>
      <c r="J8" s="35"/>
      <c r="K8" s="35">
        <v>12.95</v>
      </c>
      <c r="L8" s="35"/>
      <c r="M8" s="35">
        <v>36.13</v>
      </c>
      <c r="N8" s="35">
        <v>31</v>
      </c>
      <c r="O8" s="35"/>
      <c r="P8" s="35"/>
      <c r="Q8" s="35"/>
      <c r="R8" s="35"/>
      <c r="S8" s="35">
        <v>445</v>
      </c>
      <c r="T8" s="35"/>
      <c r="U8" s="33">
        <f t="shared" si="0"/>
        <v>3171.91</v>
      </c>
    </row>
    <row r="9" spans="1:21" ht="12.75">
      <c r="A9" s="8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7"/>
      <c r="R9" s="37"/>
      <c r="S9" s="35"/>
      <c r="T9" s="35"/>
      <c r="U9" s="33">
        <f t="shared" si="0"/>
        <v>0</v>
      </c>
    </row>
    <row r="10" spans="1:21" ht="12.75">
      <c r="A10" s="8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Q10" s="35"/>
      <c r="R10" s="35"/>
      <c r="S10" s="35"/>
      <c r="T10" s="35"/>
      <c r="U10" s="33">
        <f t="shared" si="0"/>
        <v>0</v>
      </c>
    </row>
    <row r="11" spans="1:21" ht="12" customHeight="1">
      <c r="A11" s="85" t="s">
        <v>61</v>
      </c>
      <c r="B11" s="35"/>
      <c r="C11" s="35"/>
      <c r="D11" s="36"/>
      <c r="E11" s="35">
        <v>181.35</v>
      </c>
      <c r="F11" s="35">
        <v>16000</v>
      </c>
      <c r="G11" s="35"/>
      <c r="H11" s="36"/>
      <c r="I11" s="35">
        <v>2200</v>
      </c>
      <c r="J11" s="35"/>
      <c r="K11" s="35">
        <v>12.93</v>
      </c>
      <c r="L11" s="36"/>
      <c r="M11" s="35">
        <v>35</v>
      </c>
      <c r="N11" s="35"/>
      <c r="O11" s="36">
        <v>19.48</v>
      </c>
      <c r="P11" s="35">
        <v>1500</v>
      </c>
      <c r="Q11" s="37"/>
      <c r="R11" s="37">
        <v>500</v>
      </c>
      <c r="S11" s="35"/>
      <c r="T11" s="35"/>
      <c r="U11" s="33">
        <f t="shared" si="0"/>
        <v>20448.76</v>
      </c>
    </row>
    <row r="12" spans="1:21" ht="12" customHeight="1" hidden="1">
      <c r="A12" s="85"/>
      <c r="B12" s="35"/>
      <c r="C12" s="35"/>
      <c r="D12" s="35"/>
      <c r="E12" s="35"/>
      <c r="F12" s="35"/>
      <c r="G12" s="35"/>
      <c r="H12" s="35"/>
      <c r="I12" s="35"/>
      <c r="J12" s="35"/>
      <c r="K12" s="39"/>
      <c r="L12" s="35"/>
      <c r="M12" s="35"/>
      <c r="N12" s="35"/>
      <c r="O12" s="35"/>
      <c r="P12" s="40"/>
      <c r="Q12" s="37"/>
      <c r="R12" s="37"/>
      <c r="S12" s="37"/>
      <c r="T12" s="35"/>
      <c r="U12" s="33">
        <f t="shared" si="0"/>
        <v>0</v>
      </c>
    </row>
    <row r="13" spans="1:21" ht="12" customHeight="1" hidden="1">
      <c r="A13" s="85"/>
      <c r="B13" s="35"/>
      <c r="C13" s="35"/>
      <c r="D13" s="35"/>
      <c r="E13" s="35"/>
      <c r="F13" s="35"/>
      <c r="G13" s="35"/>
      <c r="H13" s="35"/>
      <c r="I13" s="35"/>
      <c r="J13" s="35"/>
      <c r="K13" s="39"/>
      <c r="L13" s="35"/>
      <c r="M13" s="35"/>
      <c r="N13" s="35"/>
      <c r="O13" s="35"/>
      <c r="P13" s="40"/>
      <c r="Q13" s="37"/>
      <c r="R13" s="37"/>
      <c r="S13" s="37"/>
      <c r="T13" s="35"/>
      <c r="U13" s="33">
        <f t="shared" si="0"/>
        <v>0</v>
      </c>
    </row>
    <row r="14" spans="1:21" ht="12.75" hidden="1">
      <c r="A14" s="8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40"/>
      <c r="Q14" s="37"/>
      <c r="R14" s="37"/>
      <c r="S14" s="37"/>
      <c r="T14" s="35"/>
      <c r="U14" s="33">
        <f t="shared" si="0"/>
        <v>0</v>
      </c>
    </row>
    <row r="15" spans="1:21" ht="12.75">
      <c r="A15" s="85"/>
      <c r="B15" s="35"/>
      <c r="C15" s="35"/>
      <c r="D15" s="35"/>
      <c r="E15" s="35"/>
      <c r="F15" s="35"/>
      <c r="G15" s="35"/>
      <c r="H15" s="35"/>
      <c r="I15" s="35">
        <v>1210</v>
      </c>
      <c r="J15" s="35"/>
      <c r="K15" s="39">
        <v>42.35</v>
      </c>
      <c r="L15" s="35"/>
      <c r="M15" s="35"/>
      <c r="N15" s="35"/>
      <c r="O15" s="35">
        <v>34.02</v>
      </c>
      <c r="P15" s="35"/>
      <c r="Q15" s="35"/>
      <c r="R15" s="35"/>
      <c r="S15" s="38"/>
      <c r="T15" s="35"/>
      <c r="U15" s="33">
        <f t="shared" si="0"/>
        <v>1286.37</v>
      </c>
    </row>
    <row r="16" spans="1:21" ht="12.75">
      <c r="A16" s="85"/>
      <c r="B16" s="35"/>
      <c r="C16" s="35"/>
      <c r="D16" s="35"/>
      <c r="E16" s="35"/>
      <c r="F16" s="35"/>
      <c r="G16" s="35"/>
      <c r="H16" s="35"/>
      <c r="I16" s="35">
        <v>511.76</v>
      </c>
      <c r="J16" s="35"/>
      <c r="K16" s="35">
        <v>33.98</v>
      </c>
      <c r="L16" s="35"/>
      <c r="M16" s="35"/>
      <c r="N16" s="36"/>
      <c r="O16" s="35">
        <v>5</v>
      </c>
      <c r="P16" s="35"/>
      <c r="Q16" s="37"/>
      <c r="R16" s="35"/>
      <c r="S16" s="35"/>
      <c r="T16" s="35"/>
      <c r="U16" s="33">
        <f t="shared" si="0"/>
        <v>550.74</v>
      </c>
    </row>
    <row r="17" spans="2:21" ht="12.75">
      <c r="B17" s="35"/>
      <c r="C17" s="35"/>
      <c r="D17" s="35"/>
      <c r="E17" s="36"/>
      <c r="F17" s="35"/>
      <c r="G17" s="35"/>
      <c r="H17" s="36"/>
      <c r="I17" s="35">
        <v>273.99</v>
      </c>
      <c r="J17" s="35"/>
      <c r="K17" s="36">
        <v>7.26</v>
      </c>
      <c r="L17" s="35"/>
      <c r="M17" s="35"/>
      <c r="N17" s="35"/>
      <c r="O17" s="35">
        <v>20.6</v>
      </c>
      <c r="P17" s="35"/>
      <c r="Q17" s="35"/>
      <c r="R17" s="35"/>
      <c r="S17" s="35"/>
      <c r="T17" s="35"/>
      <c r="U17" s="33">
        <f t="shared" si="0"/>
        <v>301.85</v>
      </c>
    </row>
    <row r="18" spans="1:21" ht="12.75">
      <c r="A18" s="85"/>
      <c r="B18" s="35"/>
      <c r="C18" s="35"/>
      <c r="D18" s="35"/>
      <c r="E18" s="35"/>
      <c r="F18" s="35"/>
      <c r="G18" s="35"/>
      <c r="H18" s="35"/>
      <c r="I18" s="35">
        <v>173.56</v>
      </c>
      <c r="J18" s="35"/>
      <c r="K18" s="35"/>
      <c r="L18" s="35"/>
      <c r="M18" s="35"/>
      <c r="N18" s="35"/>
      <c r="O18" s="35"/>
      <c r="P18" s="38"/>
      <c r="Q18" s="37"/>
      <c r="R18" s="35"/>
      <c r="S18" s="35"/>
      <c r="T18" s="35"/>
      <c r="U18" s="33">
        <f t="shared" si="0"/>
        <v>173.56</v>
      </c>
    </row>
    <row r="19" spans="1:21" ht="12.75">
      <c r="A19" s="85"/>
      <c r="B19" s="35"/>
      <c r="C19" s="35"/>
      <c r="D19" s="107"/>
      <c r="E19" s="35"/>
      <c r="F19" s="35"/>
      <c r="G19" s="35"/>
      <c r="H19" s="35"/>
      <c r="I19" s="35">
        <v>235</v>
      </c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3">
        <f t="shared" si="0"/>
        <v>235</v>
      </c>
    </row>
    <row r="20" spans="1:21" ht="12.75">
      <c r="A20" s="109"/>
      <c r="B20" s="35"/>
      <c r="C20" s="35"/>
      <c r="D20" s="35"/>
      <c r="E20" s="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8"/>
      <c r="Q20" s="35"/>
      <c r="R20" s="35"/>
      <c r="S20" s="35"/>
      <c r="T20" s="35"/>
      <c r="U20" s="33"/>
    </row>
    <row r="21" spans="1:21" ht="12.75">
      <c r="A21" s="110" t="s">
        <v>62</v>
      </c>
      <c r="B21" s="113"/>
      <c r="C21" s="113">
        <v>165</v>
      </c>
      <c r="D21" s="113"/>
      <c r="E21" s="116">
        <v>153.37</v>
      </c>
      <c r="F21" s="113"/>
      <c r="G21" s="113">
        <v>100</v>
      </c>
      <c r="H21" s="113"/>
      <c r="I21" s="113">
        <v>635.9</v>
      </c>
      <c r="J21" s="113"/>
      <c r="K21" s="113">
        <v>15.57</v>
      </c>
      <c r="L21" s="113">
        <v>70.6</v>
      </c>
      <c r="M21" s="113">
        <v>241.94</v>
      </c>
      <c r="N21" s="113"/>
      <c r="O21" s="113">
        <v>63.71</v>
      </c>
      <c r="P21" s="117"/>
      <c r="Q21" s="113"/>
      <c r="R21" s="113">
        <v>8920.96</v>
      </c>
      <c r="S21" s="113"/>
      <c r="T21" s="113"/>
      <c r="U21" s="114">
        <f>SUM(B21:T21)</f>
        <v>10367.05</v>
      </c>
    </row>
    <row r="22" spans="1:21" ht="12.75">
      <c r="A22" s="85"/>
      <c r="B22" s="35"/>
      <c r="C22" s="35">
        <v>18</v>
      </c>
      <c r="D22" s="35"/>
      <c r="F22" s="35"/>
      <c r="G22" s="35">
        <v>207.6</v>
      </c>
      <c r="H22" s="35"/>
      <c r="I22" s="35">
        <v>138.18</v>
      </c>
      <c r="J22" s="6"/>
      <c r="K22" s="35">
        <v>13.68</v>
      </c>
      <c r="L22" s="108"/>
      <c r="M22" s="35">
        <v>35</v>
      </c>
      <c r="N22" s="35">
        <v>9.68</v>
      </c>
      <c r="O22" s="35">
        <v>17.1</v>
      </c>
      <c r="P22" s="35"/>
      <c r="Q22" s="35"/>
      <c r="R22" s="35"/>
      <c r="S22" s="35"/>
      <c r="T22" s="35"/>
      <c r="U22" s="33">
        <f t="shared" si="0"/>
        <v>439.24</v>
      </c>
    </row>
    <row r="23" spans="1:21" ht="12.75">
      <c r="A23" s="85"/>
      <c r="B23" s="35"/>
      <c r="C23" s="35">
        <v>18</v>
      </c>
      <c r="D23" s="35"/>
      <c r="E23" s="35"/>
      <c r="F23" s="35"/>
      <c r="G23" s="35"/>
      <c r="H23" s="35"/>
      <c r="I23" s="35"/>
      <c r="J23" s="6"/>
      <c r="K23" s="35">
        <v>128.66</v>
      </c>
      <c r="L23" s="6"/>
      <c r="M23" s="35"/>
      <c r="N23" s="35">
        <v>8.3</v>
      </c>
      <c r="O23" s="35">
        <v>16.94</v>
      </c>
      <c r="P23" s="35"/>
      <c r="Q23" s="35"/>
      <c r="R23" s="35"/>
      <c r="S23" s="35"/>
      <c r="T23" s="35"/>
      <c r="U23" s="33">
        <f>SUM(B23:T23)</f>
        <v>171.9</v>
      </c>
    </row>
    <row r="24" spans="1:21" ht="12.75">
      <c r="A24" s="85"/>
      <c r="B24" s="35"/>
      <c r="C24" s="35"/>
      <c r="D24" s="35"/>
      <c r="E24" s="35"/>
      <c r="F24" s="35"/>
      <c r="G24" s="35"/>
      <c r="H24" s="35"/>
      <c r="I24" s="35"/>
      <c r="J24" s="6"/>
      <c r="K24" s="35">
        <v>82.75</v>
      </c>
      <c r="L24" s="6"/>
      <c r="M24" s="35"/>
      <c r="N24" s="35">
        <v>11.53</v>
      </c>
      <c r="O24" s="35">
        <v>27.6</v>
      </c>
      <c r="P24" s="35"/>
      <c r="Q24" s="35"/>
      <c r="R24" s="35"/>
      <c r="S24" s="35"/>
      <c r="T24" s="35"/>
      <c r="U24" s="33">
        <f>SUM(B24:T24)</f>
        <v>121.88</v>
      </c>
    </row>
    <row r="25" spans="1:21" ht="12.75">
      <c r="A25" s="85"/>
      <c r="B25" s="35"/>
      <c r="C25" s="35"/>
      <c r="D25" s="35"/>
      <c r="E25" s="35"/>
      <c r="F25" s="35"/>
      <c r="G25" s="35"/>
      <c r="H25" s="35"/>
      <c r="I25" s="35"/>
      <c r="J25" s="36"/>
      <c r="K25" s="35"/>
      <c r="L25" s="36"/>
      <c r="M25" s="35"/>
      <c r="N25" s="35"/>
      <c r="O25" s="35"/>
      <c r="P25" s="35"/>
      <c r="Q25" s="37"/>
      <c r="R25" s="37"/>
      <c r="S25" s="35"/>
      <c r="T25" s="35"/>
      <c r="U25" s="33">
        <f>SUM(B25:T25)</f>
        <v>0</v>
      </c>
    </row>
    <row r="26" spans="1:21" ht="12.75">
      <c r="A26" s="85" t="s">
        <v>63</v>
      </c>
      <c r="B26" s="35"/>
      <c r="C26" s="35">
        <v>110</v>
      </c>
      <c r="D26" s="35"/>
      <c r="E26" s="35">
        <v>865.7</v>
      </c>
      <c r="F26" s="35"/>
      <c r="G26" s="35"/>
      <c r="H26" s="35"/>
      <c r="I26" s="35">
        <v>100</v>
      </c>
      <c r="J26" s="35"/>
      <c r="K26" s="35">
        <v>12.93</v>
      </c>
      <c r="L26" s="35">
        <v>50</v>
      </c>
      <c r="M26" s="35"/>
      <c r="N26" s="35"/>
      <c r="O26" s="35">
        <v>27.42</v>
      </c>
      <c r="P26" s="35"/>
      <c r="Q26" s="35"/>
      <c r="R26" s="35"/>
      <c r="S26" s="35"/>
      <c r="T26" s="35"/>
      <c r="U26" s="33">
        <f t="shared" si="0"/>
        <v>1166.0500000000002</v>
      </c>
    </row>
    <row r="27" spans="1:21" ht="12.75">
      <c r="A27" s="85"/>
      <c r="B27" s="35"/>
      <c r="C27" s="35">
        <v>36</v>
      </c>
      <c r="D27" s="35"/>
      <c r="E27" s="35"/>
      <c r="F27" s="35"/>
      <c r="G27" s="35"/>
      <c r="H27" s="35"/>
      <c r="I27" s="35"/>
      <c r="J27" s="35"/>
      <c r="K27" s="35"/>
      <c r="L27" s="35"/>
      <c r="M27" s="35">
        <v>120.94</v>
      </c>
      <c r="N27" s="35">
        <v>80</v>
      </c>
      <c r="O27" s="35">
        <v>23.16</v>
      </c>
      <c r="P27" s="38"/>
      <c r="Q27" s="37"/>
      <c r="R27" s="37"/>
      <c r="S27" s="35"/>
      <c r="T27" s="35"/>
      <c r="U27" s="33">
        <f t="shared" si="0"/>
        <v>260.1</v>
      </c>
    </row>
    <row r="28" spans="1:21" ht="12.75">
      <c r="A28" s="85"/>
      <c r="B28" s="35"/>
      <c r="C28" s="35">
        <v>55</v>
      </c>
      <c r="D28" s="35"/>
      <c r="E28" s="35"/>
      <c r="F28" s="35"/>
      <c r="G28" s="35"/>
      <c r="H28" s="35"/>
      <c r="I28" s="35"/>
      <c r="J28" s="35"/>
      <c r="K28" s="35"/>
      <c r="L28" s="35"/>
      <c r="M28" s="35">
        <v>35</v>
      </c>
      <c r="N28" s="35"/>
      <c r="O28" s="35">
        <v>8.5</v>
      </c>
      <c r="P28" s="38"/>
      <c r="Q28" s="35"/>
      <c r="R28" s="35"/>
      <c r="S28" s="35"/>
      <c r="T28" s="35"/>
      <c r="U28" s="33">
        <f t="shared" si="0"/>
        <v>98.5</v>
      </c>
    </row>
    <row r="29" spans="1:21" ht="12.75">
      <c r="A29" s="85" t="s">
        <v>64</v>
      </c>
      <c r="B29" s="35"/>
      <c r="C29" s="35"/>
      <c r="D29" s="35"/>
      <c r="E29" s="35"/>
      <c r="F29" s="35"/>
      <c r="G29" s="35"/>
      <c r="H29" s="35"/>
      <c r="I29" s="35">
        <v>209.44</v>
      </c>
      <c r="J29" s="35"/>
      <c r="K29" s="35"/>
      <c r="L29" s="35">
        <v>2065.4</v>
      </c>
      <c r="M29" s="35">
        <v>35</v>
      </c>
      <c r="N29" s="35">
        <v>14.6</v>
      </c>
      <c r="O29" s="35">
        <v>11.53</v>
      </c>
      <c r="P29" s="35">
        <v>1000</v>
      </c>
      <c r="Q29" s="37"/>
      <c r="R29" s="37"/>
      <c r="S29" s="35"/>
      <c r="T29" s="35"/>
      <c r="U29" s="33">
        <f t="shared" si="0"/>
        <v>3335.9700000000003</v>
      </c>
    </row>
    <row r="30" spans="1:21" ht="12.75">
      <c r="A30" s="8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>
        <v>54.45</v>
      </c>
      <c r="O30" s="35">
        <v>7.17</v>
      </c>
      <c r="P30" s="35"/>
      <c r="Q30" s="35"/>
      <c r="R30" s="35"/>
      <c r="S30" s="35"/>
      <c r="T30" s="35"/>
      <c r="U30" s="33">
        <f t="shared" si="0"/>
        <v>61.620000000000005</v>
      </c>
    </row>
    <row r="31" spans="1:21" ht="12.75">
      <c r="A31" s="85" t="s">
        <v>65</v>
      </c>
      <c r="B31" s="35"/>
      <c r="C31" s="35"/>
      <c r="D31" s="35"/>
      <c r="E31" s="35">
        <v>253.5</v>
      </c>
      <c r="F31" s="35"/>
      <c r="G31" s="35"/>
      <c r="H31" s="35"/>
      <c r="I31" s="35"/>
      <c r="J31" s="35"/>
      <c r="K31" s="35">
        <v>12.95</v>
      </c>
      <c r="L31" s="35"/>
      <c r="M31" s="35">
        <v>35.13</v>
      </c>
      <c r="N31" s="35"/>
      <c r="O31" s="35"/>
      <c r="P31" s="35"/>
      <c r="Q31" s="37"/>
      <c r="R31" s="37"/>
      <c r="S31" s="35"/>
      <c r="T31" s="35"/>
      <c r="U31" s="33">
        <f t="shared" si="0"/>
        <v>301.58</v>
      </c>
    </row>
    <row r="32" spans="1:21" ht="12.75">
      <c r="A32" s="8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3">
        <f t="shared" si="0"/>
        <v>0</v>
      </c>
    </row>
    <row r="33" spans="1:21" ht="12.75">
      <c r="A33" s="85" t="s">
        <v>66</v>
      </c>
      <c r="B33" s="35"/>
      <c r="C33" s="35"/>
      <c r="D33" s="35"/>
      <c r="E33" s="35"/>
      <c r="F33" s="35"/>
      <c r="G33" s="35"/>
      <c r="H33" s="35"/>
      <c r="I33" s="35"/>
      <c r="J33" s="35"/>
      <c r="K33" s="35">
        <v>12.95</v>
      </c>
      <c r="L33" s="35"/>
      <c r="M33" s="35">
        <v>39</v>
      </c>
      <c r="N33" s="35"/>
      <c r="O33" s="35">
        <v>131.26</v>
      </c>
      <c r="P33" s="35"/>
      <c r="Q33" s="37"/>
      <c r="R33" s="37"/>
      <c r="S33" s="35"/>
      <c r="T33" s="35"/>
      <c r="U33" s="33">
        <f t="shared" si="0"/>
        <v>183.20999999999998</v>
      </c>
    </row>
    <row r="34" spans="1:21" ht="12.75">
      <c r="A34" s="8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3">
        <f t="shared" si="0"/>
        <v>0</v>
      </c>
    </row>
    <row r="35" spans="1:21" ht="12.75">
      <c r="A35" s="85" t="s">
        <v>67</v>
      </c>
      <c r="B35" s="35"/>
      <c r="C35" s="35"/>
      <c r="D35" s="35"/>
      <c r="E35" s="35"/>
      <c r="F35" s="35"/>
      <c r="G35" s="35"/>
      <c r="H35" s="35"/>
      <c r="I35" s="35"/>
      <c r="J35" s="35"/>
      <c r="K35" s="35">
        <v>12.95</v>
      </c>
      <c r="L35" s="35"/>
      <c r="M35" s="35">
        <v>39</v>
      </c>
      <c r="N35" s="35"/>
      <c r="O35" s="35">
        <v>326.76</v>
      </c>
      <c r="P35" s="35"/>
      <c r="Q35" s="37"/>
      <c r="R35" s="37">
        <v>5615.88</v>
      </c>
      <c r="S35" s="35"/>
      <c r="T35" s="35"/>
      <c r="U35" s="33">
        <f t="shared" si="0"/>
        <v>5994.59</v>
      </c>
    </row>
    <row r="36" spans="1:21" ht="12.75">
      <c r="A36" s="8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71.39</v>
      </c>
      <c r="O36" s="35"/>
      <c r="P36" s="35"/>
      <c r="Q36" s="35"/>
      <c r="R36" s="35">
        <v>1066.31</v>
      </c>
      <c r="S36" s="35"/>
      <c r="T36" s="35"/>
      <c r="U36" s="33">
        <f t="shared" si="0"/>
        <v>1137.7</v>
      </c>
    </row>
    <row r="37" spans="1:21" ht="12.75">
      <c r="A37" s="112" t="s">
        <v>69</v>
      </c>
      <c r="B37" s="113"/>
      <c r="C37" s="113"/>
      <c r="D37" s="113"/>
      <c r="E37" s="113">
        <v>617.69</v>
      </c>
      <c r="F37" s="113"/>
      <c r="G37" s="113"/>
      <c r="H37" s="113"/>
      <c r="I37" s="113"/>
      <c r="J37" s="113"/>
      <c r="K37" s="113">
        <v>12.95</v>
      </c>
      <c r="L37" s="113"/>
      <c r="M37" s="113">
        <v>39</v>
      </c>
      <c r="N37" s="113"/>
      <c r="O37" s="113">
        <v>52</v>
      </c>
      <c r="P37" s="113">
        <v>1000</v>
      </c>
      <c r="Q37" s="113"/>
      <c r="R37" s="113"/>
      <c r="S37" s="113"/>
      <c r="T37" s="113"/>
      <c r="U37" s="114">
        <f t="shared" si="0"/>
        <v>1721.64</v>
      </c>
    </row>
    <row r="38" spans="1:21" ht="12.75">
      <c r="A38" s="85"/>
      <c r="B38" s="35"/>
      <c r="C38" s="35"/>
      <c r="D38" s="35"/>
      <c r="E38" s="35"/>
      <c r="F38" s="35"/>
      <c r="G38" s="35"/>
      <c r="H38" s="35"/>
      <c r="I38" s="35"/>
      <c r="J38" s="35"/>
      <c r="K38" s="41"/>
      <c r="L38" s="35"/>
      <c r="M38" s="36"/>
      <c r="N38" s="35"/>
      <c r="O38" s="35">
        <v>110.05</v>
      </c>
      <c r="P38" s="6"/>
      <c r="Q38" s="35"/>
      <c r="R38" s="35"/>
      <c r="S38" s="35"/>
      <c r="T38" s="35"/>
      <c r="U38" s="33">
        <f t="shared" si="0"/>
        <v>110.05</v>
      </c>
    </row>
    <row r="39" spans="1:21" ht="12.75">
      <c r="A39" s="8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>
        <v>19.69</v>
      </c>
      <c r="P39" s="35"/>
      <c r="Q39" s="37"/>
      <c r="R39" s="37"/>
      <c r="S39" s="35"/>
      <c r="T39" s="35"/>
      <c r="U39" s="33">
        <f t="shared" si="0"/>
        <v>19.69</v>
      </c>
    </row>
    <row r="40" spans="1:21" ht="12.75">
      <c r="A40" s="85" t="s">
        <v>70</v>
      </c>
      <c r="B40" s="35">
        <v>1440</v>
      </c>
      <c r="C40" s="35"/>
      <c r="D40" s="36">
        <v>1698.12</v>
      </c>
      <c r="E40" s="35">
        <v>1672.22</v>
      </c>
      <c r="F40" s="35"/>
      <c r="G40" s="35"/>
      <c r="H40" s="35"/>
      <c r="I40" s="35"/>
      <c r="J40" s="35"/>
      <c r="K40" s="35">
        <v>139.99</v>
      </c>
      <c r="L40" s="35"/>
      <c r="M40" s="35">
        <v>39</v>
      </c>
      <c r="N40" s="35"/>
      <c r="O40" s="6">
        <v>24.9</v>
      </c>
      <c r="P40" s="4">
        <v>1000</v>
      </c>
      <c r="Q40" s="35"/>
      <c r="R40" s="35"/>
      <c r="S40" s="36"/>
      <c r="T40" s="35"/>
      <c r="U40" s="33">
        <f t="shared" si="0"/>
        <v>6014.23</v>
      </c>
    </row>
    <row r="41" spans="1:21" ht="12.75">
      <c r="A41" s="85"/>
      <c r="B41" s="35"/>
      <c r="C41" s="35"/>
      <c r="D41" s="35"/>
      <c r="E41" s="35"/>
      <c r="F41" s="35"/>
      <c r="G41" s="35"/>
      <c r="H41" s="35"/>
      <c r="I41" s="35"/>
      <c r="J41" s="35"/>
      <c r="K41" s="35">
        <v>12.98</v>
      </c>
      <c r="L41" s="35"/>
      <c r="M41" s="35">
        <v>362.94</v>
      </c>
      <c r="N41" s="35">
        <v>41.5</v>
      </c>
      <c r="O41" s="35">
        <v>37.3</v>
      </c>
      <c r="P41" s="35"/>
      <c r="Q41" s="37"/>
      <c r="R41" s="37"/>
      <c r="S41" s="35"/>
      <c r="T41" s="35"/>
      <c r="U41" s="33">
        <f t="shared" si="0"/>
        <v>454.72</v>
      </c>
    </row>
    <row r="42" spans="1:21" ht="12.75">
      <c r="A42" s="8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>
        <v>10</v>
      </c>
      <c r="P42" s="35"/>
      <c r="Q42" s="35"/>
      <c r="R42" s="35"/>
      <c r="S42" s="35"/>
      <c r="T42" s="35"/>
      <c r="U42" s="33">
        <f t="shared" si="0"/>
        <v>10</v>
      </c>
    </row>
    <row r="43" spans="1:21" ht="12.75">
      <c r="A43" s="8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2">
        <v>15.84</v>
      </c>
      <c r="P43" s="35"/>
      <c r="Q43" s="37"/>
      <c r="R43" s="37"/>
      <c r="S43" s="35"/>
      <c r="T43" s="35"/>
      <c r="U43" s="33">
        <f t="shared" si="0"/>
        <v>15.84</v>
      </c>
    </row>
    <row r="44" spans="1:21" ht="12.75">
      <c r="A44" s="85" t="s">
        <v>71</v>
      </c>
      <c r="B44" s="35"/>
      <c r="C44" s="35"/>
      <c r="D44" s="35">
        <v>290.4</v>
      </c>
      <c r="E44" s="35">
        <v>183.53</v>
      </c>
      <c r="F44" s="35"/>
      <c r="G44" s="35"/>
      <c r="H44" s="35"/>
      <c r="I44" s="35"/>
      <c r="J44" s="35"/>
      <c r="K44" s="35">
        <v>12.95</v>
      </c>
      <c r="L44" s="35"/>
      <c r="M44" s="35">
        <v>39</v>
      </c>
      <c r="N44" s="35">
        <v>60.37</v>
      </c>
      <c r="O44" s="35">
        <v>50</v>
      </c>
      <c r="P44" s="35"/>
      <c r="Q44" s="35">
        <v>88.83</v>
      </c>
      <c r="R44" s="35"/>
      <c r="S44" s="35"/>
      <c r="T44" s="35"/>
      <c r="U44" s="33">
        <f t="shared" si="0"/>
        <v>725.0799999999999</v>
      </c>
    </row>
    <row r="45" spans="1:21" ht="12.75">
      <c r="A45" s="8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>
        <v>98.06</v>
      </c>
      <c r="P45" s="35"/>
      <c r="Q45" s="37">
        <v>681.5</v>
      </c>
      <c r="R45" s="37"/>
      <c r="S45" s="35"/>
      <c r="T45" s="35"/>
      <c r="U45" s="33">
        <f t="shared" si="0"/>
        <v>779.56</v>
      </c>
    </row>
    <row r="46" spans="1:21" ht="12.75">
      <c r="A46" s="8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>
        <v>90.75</v>
      </c>
      <c r="P46" s="35"/>
      <c r="Q46" s="35"/>
      <c r="R46" s="35"/>
      <c r="S46" s="35"/>
      <c r="T46" s="35"/>
      <c r="U46" s="33">
        <f t="shared" si="0"/>
        <v>90.75</v>
      </c>
    </row>
    <row r="47" spans="1:21" ht="12.75">
      <c r="A47" s="8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>
        <v>215.38</v>
      </c>
      <c r="P47" s="35"/>
      <c r="Q47" s="37"/>
      <c r="R47" s="37"/>
      <c r="S47" s="35"/>
      <c r="T47" s="35"/>
      <c r="U47" s="33">
        <f t="shared" si="0"/>
        <v>215.38</v>
      </c>
    </row>
    <row r="48" spans="1:21" ht="12.75">
      <c r="A48" s="104" t="s">
        <v>6</v>
      </c>
      <c r="B48" s="35">
        <f aca="true" t="shared" si="1" ref="B48:H48">SUM(B4:B47)</f>
        <v>1440</v>
      </c>
      <c r="C48" s="35">
        <f t="shared" si="1"/>
        <v>402</v>
      </c>
      <c r="D48" s="35">
        <f t="shared" si="1"/>
        <v>3915.56</v>
      </c>
      <c r="E48" s="107">
        <f t="shared" si="1"/>
        <v>4375.73</v>
      </c>
      <c r="F48" s="35">
        <f t="shared" si="1"/>
        <v>16000</v>
      </c>
      <c r="G48" s="35">
        <f t="shared" si="1"/>
        <v>307.6</v>
      </c>
      <c r="H48" s="103">
        <f t="shared" si="1"/>
        <v>18.95</v>
      </c>
      <c r="I48" s="35">
        <f>SUM(I4:I47)</f>
        <v>6272.7</v>
      </c>
      <c r="J48" s="35">
        <f>SUM(J4:J47)</f>
        <v>0</v>
      </c>
      <c r="K48" s="35">
        <f>SUM(K4:K47)</f>
        <v>608.6800000000001</v>
      </c>
      <c r="L48" s="35">
        <f>SUM(L4:L47)</f>
        <v>2186</v>
      </c>
      <c r="M48" s="35">
        <f>SUM(M4:M47)</f>
        <v>1132.08</v>
      </c>
      <c r="N48" s="35">
        <f>SUM(N4:N47)</f>
        <v>382.82</v>
      </c>
      <c r="O48" s="35">
        <f>SUM(O4:O47)</f>
        <v>1508.17</v>
      </c>
      <c r="P48" s="35">
        <f>SUM(P4:P47)</f>
        <v>4500</v>
      </c>
      <c r="Q48" s="35">
        <f>SUM(Q4:Q47)</f>
        <v>770.33</v>
      </c>
      <c r="R48" s="35">
        <f>SUM(R4:R47)</f>
        <v>16103.15</v>
      </c>
      <c r="S48" s="35">
        <f>SUM(S4:S47)</f>
        <v>445</v>
      </c>
      <c r="T48" s="35">
        <f>SUM(T4:T47)</f>
        <v>0</v>
      </c>
      <c r="U48" s="33">
        <f t="shared" si="0"/>
        <v>60368.770000000004</v>
      </c>
    </row>
    <row r="49" spans="1:21" ht="12.75">
      <c r="A49" s="85"/>
      <c r="B49" s="35"/>
      <c r="C49" s="35"/>
      <c r="D49" s="42"/>
      <c r="E49" s="6"/>
      <c r="F49" s="118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3"/>
    </row>
    <row r="50" ht="12.75">
      <c r="E50" s="50"/>
    </row>
    <row r="52" ht="12.75">
      <c r="S52" s="36">
        <f>SUM(B48:T48)</f>
        <v>60368.770000000004</v>
      </c>
    </row>
  </sheetData>
  <sheetProtection/>
  <mergeCells count="1">
    <mergeCell ref="C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2"/>
  <rowBreaks count="1" manualBreakCount="1">
    <brk id="14" max="255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2.28125" style="0" customWidth="1"/>
    <col min="2" max="2" width="12.7109375" style="0" customWidth="1"/>
    <col min="3" max="3" width="10.8515625" style="0" customWidth="1"/>
    <col min="4" max="4" width="11.28125" style="0" customWidth="1"/>
    <col min="5" max="5" width="9.28125" style="0" bestFit="1" customWidth="1"/>
    <col min="6" max="6" width="10.140625" style="0" bestFit="1" customWidth="1"/>
  </cols>
  <sheetData>
    <row r="1" spans="1:256" s="66" customFormat="1" ht="90.75" customHeight="1" thickBot="1">
      <c r="A1" s="95"/>
      <c r="C1" s="124" t="s">
        <v>77</v>
      </c>
      <c r="D1" s="124"/>
      <c r="E1" s="124"/>
      <c r="F1" s="125"/>
      <c r="G1" s="126"/>
      <c r="H1" s="126"/>
      <c r="I1" s="126"/>
      <c r="J1" s="126"/>
      <c r="K1" s="126"/>
      <c r="L1" s="126"/>
      <c r="M1" s="126"/>
      <c r="N1" s="126"/>
      <c r="O1" s="126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77" ht="76.5">
      <c r="A2" s="94" t="s">
        <v>0</v>
      </c>
      <c r="B2" s="94" t="s">
        <v>9</v>
      </c>
      <c r="C2" s="94" t="s">
        <v>10</v>
      </c>
      <c r="D2" s="94" t="s">
        <v>11</v>
      </c>
      <c r="E2" s="94" t="s">
        <v>2</v>
      </c>
      <c r="F2" s="96" t="s">
        <v>12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spans="1:6" ht="12.75">
      <c r="A3" s="26"/>
      <c r="B3" s="23"/>
      <c r="C3" s="23"/>
      <c r="D3" s="23"/>
      <c r="E3" s="23"/>
      <c r="F3" s="23"/>
    </row>
    <row r="4" spans="1:6" ht="12.75">
      <c r="A4" s="26">
        <v>42370</v>
      </c>
      <c r="B4" s="23">
        <v>30756.23</v>
      </c>
      <c r="C4" s="23"/>
      <c r="D4" s="23"/>
      <c r="E4" s="23">
        <v>7.91</v>
      </c>
      <c r="F4" s="23"/>
    </row>
    <row r="5" spans="1:6" ht="12.75">
      <c r="A5" s="101" t="s">
        <v>83</v>
      </c>
      <c r="B5" s="23"/>
      <c r="C5" s="23"/>
      <c r="D5" s="23">
        <v>-2500</v>
      </c>
      <c r="E5" s="23"/>
      <c r="F5" s="23"/>
    </row>
    <row r="6" spans="1:6" ht="12.75">
      <c r="A6" s="101" t="s">
        <v>61</v>
      </c>
      <c r="B6" s="6"/>
      <c r="C6" s="23">
        <v>16000</v>
      </c>
      <c r="D6" s="23">
        <v>-3000</v>
      </c>
      <c r="E6" s="23"/>
      <c r="F6" s="23"/>
    </row>
    <row r="7" spans="1:6" ht="12.75">
      <c r="A7" s="101" t="s">
        <v>62</v>
      </c>
      <c r="C7" s="23"/>
      <c r="D7" s="23">
        <v>-9000</v>
      </c>
      <c r="E7" s="23"/>
      <c r="F7" s="23"/>
    </row>
    <row r="8" spans="1:6" ht="12.75">
      <c r="A8" s="101" t="s">
        <v>63</v>
      </c>
      <c r="B8" s="23"/>
      <c r="C8" s="23"/>
      <c r="D8" s="23"/>
      <c r="E8" s="23"/>
      <c r="F8" s="23"/>
    </row>
    <row r="9" spans="1:6" ht="12.75">
      <c r="A9" s="101" t="s">
        <v>64</v>
      </c>
      <c r="B9" s="23"/>
      <c r="C9" s="23"/>
      <c r="D9" s="23">
        <v>-1000</v>
      </c>
      <c r="E9" s="23"/>
      <c r="F9" s="23"/>
    </row>
    <row r="10" spans="1:6" ht="12.75">
      <c r="A10" s="101" t="s">
        <v>65</v>
      </c>
      <c r="B10" s="23"/>
      <c r="C10" s="23"/>
      <c r="D10" s="23"/>
      <c r="E10" s="23"/>
      <c r="F10" s="23"/>
    </row>
    <row r="11" spans="1:6" ht="12.75">
      <c r="A11" s="101" t="s">
        <v>66</v>
      </c>
      <c r="B11" s="6"/>
      <c r="C11" s="6"/>
      <c r="D11" s="89"/>
      <c r="F11" s="23"/>
    </row>
    <row r="12" spans="1:6" ht="12.75">
      <c r="A12" s="26" t="s">
        <v>67</v>
      </c>
      <c r="B12" s="23"/>
      <c r="C12" s="23"/>
      <c r="D12" s="23">
        <v>-6600</v>
      </c>
      <c r="E12" s="23"/>
      <c r="F12" s="23"/>
    </row>
    <row r="13" spans="1:6" ht="12.75">
      <c r="A13" s="26" t="s">
        <v>69</v>
      </c>
      <c r="B13" s="23"/>
      <c r="C13" s="23"/>
      <c r="D13" s="23"/>
      <c r="E13" s="23"/>
      <c r="F13" s="23"/>
    </row>
    <row r="14" spans="1:6" ht="12.75">
      <c r="A14" s="26" t="s">
        <v>70</v>
      </c>
      <c r="B14" s="6"/>
      <c r="C14" s="6"/>
      <c r="D14" s="77">
        <v>-5200</v>
      </c>
      <c r="E14" s="23"/>
      <c r="F14" s="23"/>
    </row>
    <row r="15" spans="1:6" ht="12.75">
      <c r="A15" s="26" t="s">
        <v>71</v>
      </c>
      <c r="B15" s="6"/>
      <c r="C15" s="6"/>
      <c r="D15" s="77"/>
      <c r="E15" s="23"/>
      <c r="F15" s="23"/>
    </row>
    <row r="16" spans="1:6" ht="12.75">
      <c r="A16" s="26"/>
      <c r="B16" s="6"/>
      <c r="C16" s="6"/>
      <c r="D16" s="77"/>
      <c r="E16" s="23"/>
      <c r="F16" s="23"/>
    </row>
    <row r="17" spans="1:6" ht="12.75">
      <c r="A17" s="26"/>
      <c r="B17" s="6"/>
      <c r="C17" s="6"/>
      <c r="D17" s="77"/>
      <c r="E17" s="23"/>
      <c r="F17" s="23"/>
    </row>
    <row r="18" spans="1:6" ht="12.75">
      <c r="A18" s="101" t="s">
        <v>81</v>
      </c>
      <c r="B18" s="23">
        <f>SUM(B4:B17)</f>
        <v>30756.23</v>
      </c>
      <c r="C18" s="23">
        <f>SUM(C4:C17)</f>
        <v>16000</v>
      </c>
      <c r="D18" s="23">
        <f>SUM(D4:D17)</f>
        <v>-27300</v>
      </c>
      <c r="E18" s="23">
        <f>SUM(E4:E17)</f>
        <v>7.91</v>
      </c>
      <c r="F18" s="23">
        <f>SUM(B18:E18)</f>
        <v>19464.139999999996</v>
      </c>
    </row>
    <row r="19" spans="1:6" ht="12.75">
      <c r="A19" s="26"/>
      <c r="B19" s="23"/>
      <c r="C19" s="75"/>
      <c r="D19" s="76"/>
      <c r="E19" s="23"/>
      <c r="F19" s="23"/>
    </row>
    <row r="20" spans="1:6" ht="12.75">
      <c r="A20" s="26"/>
      <c r="B20" s="23"/>
      <c r="C20" s="23"/>
      <c r="D20" s="23"/>
      <c r="E20" s="23"/>
      <c r="F20" s="23"/>
    </row>
    <row r="21" spans="1:6" ht="12.75">
      <c r="A21" s="26"/>
      <c r="B21" s="23"/>
      <c r="C21" s="23"/>
      <c r="D21" s="23"/>
      <c r="E21" s="23"/>
      <c r="F21" s="23"/>
    </row>
    <row r="22" spans="1:6" ht="12.75">
      <c r="A22" s="26"/>
      <c r="B22" s="23"/>
      <c r="C22" s="23"/>
      <c r="D22" s="23"/>
      <c r="E22" s="23"/>
      <c r="F22" s="23"/>
    </row>
    <row r="23" spans="1:6" ht="12.75">
      <c r="A23" s="26"/>
      <c r="B23" s="23"/>
      <c r="C23" s="23"/>
      <c r="D23" s="23"/>
      <c r="E23" s="23"/>
      <c r="F23" s="23"/>
    </row>
    <row r="24" spans="1:6" ht="12.75">
      <c r="A24" s="26"/>
      <c r="B24" s="23"/>
      <c r="C24" s="23"/>
      <c r="D24" s="23"/>
      <c r="E24" s="23"/>
      <c r="F24" s="23"/>
    </row>
    <row r="25" spans="1:6" ht="12.75">
      <c r="A25" s="6"/>
      <c r="B25" s="23"/>
      <c r="C25" s="23"/>
      <c r="D25" s="23"/>
      <c r="E25" s="23"/>
      <c r="F25" s="23"/>
    </row>
    <row r="29" ht="12.75">
      <c r="D29" s="12"/>
    </row>
  </sheetData>
  <sheetProtection/>
  <mergeCells count="1">
    <mergeCell ref="C1:O1"/>
  </mergeCells>
  <printOptions/>
  <pageMargins left="1.57" right="0.75" top="0.95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4">
      <selection activeCell="V27" sqref="V27"/>
    </sheetView>
  </sheetViews>
  <sheetFormatPr defaultColWidth="9.140625" defaultRowHeight="12.75"/>
  <cols>
    <col min="1" max="1" width="29.57421875" style="8" customWidth="1"/>
    <col min="2" max="2" width="9.7109375" style="0" customWidth="1"/>
    <col min="3" max="3" width="7.8515625" style="0" customWidth="1"/>
    <col min="4" max="4" width="12.28125" style="0" customWidth="1"/>
    <col min="5" max="5" width="5.7109375" style="0" customWidth="1"/>
    <col min="6" max="6" width="33.57421875" style="0" customWidth="1"/>
    <col min="7" max="8" width="9.7109375" style="0" customWidth="1"/>
    <col min="9" max="9" width="10.8515625" style="8" bestFit="1" customWidth="1"/>
    <col min="10" max="10" width="9.57421875" style="8" hidden="1" customWidth="1"/>
    <col min="11" max="11" width="10.140625" style="0" hidden="1" customWidth="1"/>
    <col min="12" max="12" width="11.57421875" style="0" hidden="1" customWidth="1"/>
    <col min="13" max="13" width="6.8515625" style="0" hidden="1" customWidth="1"/>
    <col min="14" max="14" width="8.8515625" style="0" hidden="1" customWidth="1"/>
    <col min="15" max="15" width="11.7109375" style="0" hidden="1" customWidth="1"/>
    <col min="16" max="16" width="8.8515625" style="0" hidden="1" customWidth="1"/>
    <col min="17" max="17" width="15.28125" style="8" hidden="1" customWidth="1"/>
    <col min="20" max="20" width="10.28125" style="0" bestFit="1" customWidth="1"/>
    <col min="23" max="23" width="9.28125" style="0" bestFit="1" customWidth="1"/>
  </cols>
  <sheetData>
    <row r="1" spans="1:17" ht="90.75" customHeight="1" thickBot="1">
      <c r="A1" s="24"/>
      <c r="B1" s="24"/>
      <c r="C1" s="8"/>
      <c r="D1" s="127" t="s">
        <v>78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9" s="8" customFormat="1" ht="12.75">
      <c r="A2" s="128" t="s">
        <v>13</v>
      </c>
      <c r="B2" s="129"/>
      <c r="C2" s="129"/>
      <c r="D2" s="54"/>
      <c r="E2" s="54"/>
      <c r="F2" s="129" t="s">
        <v>14</v>
      </c>
      <c r="G2" s="129"/>
      <c r="H2" s="129"/>
      <c r="I2" s="130"/>
    </row>
    <row r="3" spans="1:16" ht="12.75">
      <c r="A3" s="55"/>
      <c r="B3" s="7"/>
      <c r="C3" s="7"/>
      <c r="D3" s="8"/>
      <c r="E3" s="8"/>
      <c r="F3" s="7"/>
      <c r="G3" s="7"/>
      <c r="H3" s="7"/>
      <c r="I3" s="56"/>
      <c r="K3" s="8"/>
      <c r="L3" s="8"/>
      <c r="M3" s="8"/>
      <c r="N3" s="8"/>
      <c r="O3" s="8"/>
      <c r="P3" s="8"/>
    </row>
    <row r="4" spans="1:16" ht="12.75">
      <c r="A4" s="57"/>
      <c r="B4" s="8"/>
      <c r="C4" s="8"/>
      <c r="D4" s="8" t="s">
        <v>23</v>
      </c>
      <c r="E4" s="8"/>
      <c r="F4" s="8"/>
      <c r="G4" s="24"/>
      <c r="H4" s="8"/>
      <c r="I4" s="58" t="s">
        <v>23</v>
      </c>
      <c r="K4" s="8"/>
      <c r="L4" s="8"/>
      <c r="M4" s="8"/>
      <c r="N4" s="8"/>
      <c r="O4" s="8"/>
      <c r="P4" s="8"/>
    </row>
    <row r="5" spans="1:16" ht="12.75">
      <c r="A5" s="59" t="s">
        <v>27</v>
      </c>
      <c r="B5" s="9"/>
      <c r="C5" s="8"/>
      <c r="D5" s="50"/>
      <c r="E5" s="9"/>
      <c r="F5" s="10" t="s">
        <v>18</v>
      </c>
      <c r="G5" s="12"/>
      <c r="H5" s="8"/>
      <c r="I5" s="60"/>
      <c r="J5" s="12"/>
      <c r="K5" s="8"/>
      <c r="L5" s="8"/>
      <c r="M5" s="8"/>
      <c r="N5" s="8"/>
      <c r="O5" s="8"/>
      <c r="P5" s="8"/>
    </row>
    <row r="6" spans="1:16" ht="12.75">
      <c r="A6" s="57"/>
      <c r="B6" s="12"/>
      <c r="C6" s="9"/>
      <c r="D6" s="50"/>
      <c r="E6" s="9"/>
      <c r="F6" s="74" t="s">
        <v>96</v>
      </c>
      <c r="G6" s="27">
        <v>1927.04</v>
      </c>
      <c r="H6" s="50"/>
      <c r="I6" s="61"/>
      <c r="J6" s="12"/>
      <c r="K6" s="8"/>
      <c r="L6" s="8"/>
      <c r="M6" s="8"/>
      <c r="N6" s="8"/>
      <c r="O6" s="8"/>
      <c r="P6" s="8"/>
    </row>
    <row r="7" spans="1:16" ht="12.75">
      <c r="A7" s="69" t="s">
        <v>79</v>
      </c>
      <c r="B7" s="12">
        <v>20628</v>
      </c>
      <c r="C7" s="12"/>
      <c r="D7" s="50"/>
      <c r="E7" s="9"/>
      <c r="F7" s="73" t="s">
        <v>97</v>
      </c>
      <c r="G7" s="28">
        <v>1988.52</v>
      </c>
      <c r="H7" s="50"/>
      <c r="I7" s="61"/>
      <c r="J7" s="12"/>
      <c r="K7" s="8"/>
      <c r="L7" s="8"/>
      <c r="M7" s="8"/>
      <c r="N7" s="8"/>
      <c r="O7" s="8"/>
      <c r="P7" s="8"/>
    </row>
    <row r="8" spans="1:16" ht="12.75">
      <c r="A8" s="57" t="s">
        <v>28</v>
      </c>
      <c r="B8" s="105">
        <v>-72</v>
      </c>
      <c r="C8" s="15"/>
      <c r="D8" s="50"/>
      <c r="E8" s="9"/>
      <c r="F8" s="71" t="s">
        <v>73</v>
      </c>
      <c r="G8" s="102">
        <v>0</v>
      </c>
      <c r="H8" s="50"/>
      <c r="I8" s="61"/>
      <c r="J8" s="12"/>
      <c r="K8" s="8"/>
      <c r="L8" s="8"/>
      <c r="M8" s="8"/>
      <c r="N8" s="8"/>
      <c r="O8" s="8"/>
      <c r="P8" s="8"/>
    </row>
    <row r="9" spans="1:16" ht="12.75">
      <c r="A9" s="69" t="s">
        <v>80</v>
      </c>
      <c r="B9" s="22"/>
      <c r="C9" s="11"/>
      <c r="D9" s="50">
        <v>20556</v>
      </c>
      <c r="E9" s="9"/>
      <c r="F9" t="s">
        <v>43</v>
      </c>
      <c r="G9" s="92"/>
      <c r="H9" s="8"/>
      <c r="I9" s="61">
        <v>3915.56</v>
      </c>
      <c r="J9" s="12"/>
      <c r="K9" s="8"/>
      <c r="L9" s="8"/>
      <c r="M9" s="8"/>
      <c r="N9" s="8"/>
      <c r="O9" s="8"/>
      <c r="P9" s="8"/>
    </row>
    <row r="10" spans="1:16" ht="12.75">
      <c r="A10" s="57" t="s">
        <v>85</v>
      </c>
      <c r="B10" s="12"/>
      <c r="C10" s="11"/>
      <c r="D10" s="50">
        <v>2156</v>
      </c>
      <c r="E10" s="9"/>
      <c r="F10" s="72" t="s">
        <v>85</v>
      </c>
      <c r="G10" s="83"/>
      <c r="H10" s="51"/>
      <c r="I10" s="61">
        <v>9420.96</v>
      </c>
      <c r="J10" s="12"/>
      <c r="K10" s="8"/>
      <c r="L10" s="8"/>
      <c r="M10" s="8"/>
      <c r="N10" s="8"/>
      <c r="O10" s="8"/>
      <c r="P10" s="8"/>
    </row>
    <row r="11" spans="1:23" ht="12.75">
      <c r="A11" s="57" t="s">
        <v>90</v>
      </c>
      <c r="B11" s="12"/>
      <c r="C11" s="8"/>
      <c r="D11" s="50">
        <v>2745</v>
      </c>
      <c r="E11" s="9"/>
      <c r="F11" t="s">
        <v>90</v>
      </c>
      <c r="G11" s="29"/>
      <c r="H11" s="50"/>
      <c r="I11" s="61">
        <v>6682.19</v>
      </c>
      <c r="J11" s="12"/>
      <c r="K11" s="8"/>
      <c r="L11" s="8"/>
      <c r="M11" s="8"/>
      <c r="N11" s="8"/>
      <c r="O11" s="8"/>
      <c r="P11" s="8"/>
      <c r="W11" s="36"/>
    </row>
    <row r="12" spans="1:16" ht="12.75">
      <c r="A12" s="57" t="s">
        <v>15</v>
      </c>
      <c r="B12" s="12"/>
      <c r="C12" s="9"/>
      <c r="D12" s="50">
        <v>1578.1</v>
      </c>
      <c r="E12" s="9"/>
      <c r="F12" s="9" t="s">
        <v>94</v>
      </c>
      <c r="G12" s="29"/>
      <c r="H12" s="50"/>
      <c r="I12" s="61">
        <v>2703.51</v>
      </c>
      <c r="J12" s="12"/>
      <c r="K12" s="8"/>
      <c r="L12" s="8"/>
      <c r="M12" s="8"/>
      <c r="N12" s="8"/>
      <c r="O12" s="8"/>
      <c r="P12" s="8"/>
    </row>
    <row r="13" spans="1:16" ht="12.75">
      <c r="A13" s="62"/>
      <c r="B13" s="12"/>
      <c r="C13" s="9"/>
      <c r="D13" s="8"/>
      <c r="E13" s="9"/>
      <c r="F13" s="71" t="s">
        <v>98</v>
      </c>
      <c r="G13" s="28"/>
      <c r="H13" s="50"/>
      <c r="I13" s="61">
        <v>1672.22</v>
      </c>
      <c r="J13" s="12"/>
      <c r="K13" s="31"/>
      <c r="L13" s="8"/>
      <c r="M13" s="8"/>
      <c r="N13" s="8"/>
      <c r="O13" s="8"/>
      <c r="P13" s="8"/>
    </row>
    <row r="14" spans="1:16" ht="12.75">
      <c r="A14" s="69" t="s">
        <v>16</v>
      </c>
      <c r="B14" s="12"/>
      <c r="C14" s="9"/>
      <c r="D14" s="50">
        <v>2.93</v>
      </c>
      <c r="E14" s="9"/>
      <c r="F14" s="71" t="s">
        <v>41</v>
      </c>
      <c r="G14" s="8"/>
      <c r="H14" s="8"/>
      <c r="I14" s="61">
        <v>1440</v>
      </c>
      <c r="J14" s="12"/>
      <c r="K14" s="8"/>
      <c r="L14" s="8"/>
      <c r="M14" s="8"/>
      <c r="N14" s="8"/>
      <c r="O14" s="72"/>
      <c r="P14" s="8"/>
    </row>
    <row r="15" spans="1:16" ht="12.75">
      <c r="A15" s="57"/>
      <c r="B15" s="8"/>
      <c r="C15" s="8"/>
      <c r="D15" s="8"/>
      <c r="E15" s="9"/>
      <c r="F15" s="8"/>
      <c r="G15" s="8"/>
      <c r="H15" s="8"/>
      <c r="I15" s="58"/>
      <c r="J15" s="12"/>
      <c r="K15" s="8"/>
      <c r="L15" s="8"/>
      <c r="M15" s="8"/>
      <c r="N15" s="8"/>
      <c r="O15" s="8"/>
      <c r="P15" s="8"/>
    </row>
    <row r="16" spans="1:16" ht="12.75">
      <c r="A16" s="57" t="s">
        <v>31</v>
      </c>
      <c r="B16" s="12"/>
      <c r="C16" s="8"/>
      <c r="D16" s="50">
        <v>1950</v>
      </c>
      <c r="E16" s="9"/>
      <c r="F16" s="71" t="s">
        <v>68</v>
      </c>
      <c r="G16" s="30"/>
      <c r="H16" s="50"/>
      <c r="I16" s="61">
        <v>307.6</v>
      </c>
      <c r="J16" s="12"/>
      <c r="K16" s="8"/>
      <c r="L16" s="8"/>
      <c r="M16" s="8"/>
      <c r="N16" s="8"/>
      <c r="O16" s="8"/>
      <c r="P16" s="8"/>
    </row>
    <row r="17" spans="1:16" ht="12.75">
      <c r="A17" s="57" t="s">
        <v>32</v>
      </c>
      <c r="B17" s="12">
        <v>2640</v>
      </c>
      <c r="C17" s="8"/>
      <c r="D17" s="50"/>
      <c r="E17" s="9"/>
      <c r="F17" s="71" t="s">
        <v>99</v>
      </c>
      <c r="G17" s="27"/>
      <c r="H17" s="8"/>
      <c r="I17" s="61">
        <v>608.68</v>
      </c>
      <c r="J17" s="12"/>
      <c r="K17" s="8"/>
      <c r="L17" s="8"/>
      <c r="M17" s="8"/>
      <c r="N17" s="8"/>
      <c r="O17" s="8"/>
      <c r="P17" s="8"/>
    </row>
    <row r="18" spans="1:16" ht="12.75">
      <c r="A18" s="70" t="s">
        <v>95</v>
      </c>
      <c r="B18" s="50">
        <v>-330</v>
      </c>
      <c r="C18" s="8"/>
      <c r="D18" s="50"/>
      <c r="E18" s="9"/>
      <c r="F18" s="8"/>
      <c r="G18" s="8"/>
      <c r="H18" s="8"/>
      <c r="I18" s="58"/>
      <c r="J18" s="12"/>
      <c r="K18" s="8"/>
      <c r="L18" s="8"/>
      <c r="M18" s="8"/>
      <c r="N18" s="8"/>
      <c r="O18" s="8"/>
      <c r="P18" s="8"/>
    </row>
    <row r="19" spans="1:16" ht="12.75">
      <c r="A19" s="69" t="s">
        <v>33</v>
      </c>
      <c r="B19" s="105">
        <v>-2186</v>
      </c>
      <c r="C19" s="11"/>
      <c r="D19" s="50"/>
      <c r="E19" s="9"/>
      <c r="F19" s="73" t="s">
        <v>100</v>
      </c>
      <c r="G19" s="12"/>
      <c r="H19" s="8"/>
      <c r="I19" s="61">
        <v>1132.08</v>
      </c>
      <c r="J19" s="12"/>
      <c r="K19" s="8"/>
      <c r="L19" s="8"/>
      <c r="M19" s="8"/>
      <c r="N19" s="8"/>
      <c r="O19" s="8"/>
      <c r="P19" s="8"/>
    </row>
    <row r="20" spans="1:16" ht="12.75">
      <c r="A20" s="69" t="s">
        <v>34</v>
      </c>
      <c r="B20" s="12"/>
      <c r="C20" s="8"/>
      <c r="D20" s="50">
        <v>124</v>
      </c>
      <c r="E20" s="9"/>
      <c r="F20" s="71" t="s">
        <v>45</v>
      </c>
      <c r="G20" s="12">
        <v>4500</v>
      </c>
      <c r="H20" s="8"/>
      <c r="I20" s="61"/>
      <c r="J20" s="12"/>
      <c r="K20" s="8"/>
      <c r="L20" s="8"/>
      <c r="M20" s="8"/>
      <c r="N20" s="8"/>
      <c r="O20" s="8"/>
      <c r="P20" s="8"/>
    </row>
    <row r="21" spans="1:16" ht="15">
      <c r="A21" s="57"/>
      <c r="B21" s="12"/>
      <c r="C21" s="8"/>
      <c r="D21" s="50"/>
      <c r="E21" s="9"/>
      <c r="F21" s="73" t="s">
        <v>103</v>
      </c>
      <c r="G21" s="105">
        <v>1508.17</v>
      </c>
      <c r="I21" s="99"/>
      <c r="J21" s="12"/>
      <c r="K21" s="8"/>
      <c r="L21" s="8"/>
      <c r="M21" s="8"/>
      <c r="N21" s="8"/>
      <c r="O21" s="8"/>
      <c r="P21" s="8"/>
    </row>
    <row r="22" spans="1:16" ht="15">
      <c r="A22" s="57"/>
      <c r="B22" s="12"/>
      <c r="C22" s="8"/>
      <c r="D22" s="8"/>
      <c r="E22" s="9"/>
      <c r="F22" s="73" t="s">
        <v>46</v>
      </c>
      <c r="G22" s="12"/>
      <c r="H22" s="53"/>
      <c r="I22" s="61">
        <f>SUM(G20:G21)</f>
        <v>6008.17</v>
      </c>
      <c r="J22" s="12"/>
      <c r="K22" s="8"/>
      <c r="L22" s="8"/>
      <c r="M22" s="8"/>
      <c r="N22" s="8"/>
      <c r="O22" s="8"/>
      <c r="P22" s="8"/>
    </row>
    <row r="23" spans="1:16" ht="12.75">
      <c r="A23" s="57" t="s">
        <v>56</v>
      </c>
      <c r="B23" s="50">
        <v>915.72</v>
      </c>
      <c r="C23" s="8"/>
      <c r="D23" s="50"/>
      <c r="E23" s="9"/>
      <c r="F23" s="8"/>
      <c r="G23" s="8"/>
      <c r="H23" s="8"/>
      <c r="I23" s="58"/>
      <c r="J23" s="12"/>
      <c r="K23" s="8"/>
      <c r="L23" s="8"/>
      <c r="M23" s="8"/>
      <c r="N23" s="8"/>
      <c r="O23" s="8"/>
      <c r="P23" s="8"/>
    </row>
    <row r="24" spans="1:16" ht="15">
      <c r="A24" s="57" t="s">
        <v>57</v>
      </c>
      <c r="B24" s="106">
        <v>-445</v>
      </c>
      <c r="C24" s="8"/>
      <c r="D24" s="50"/>
      <c r="E24" s="9"/>
      <c r="F24" s="71" t="s">
        <v>49</v>
      </c>
      <c r="G24" s="8"/>
      <c r="H24" s="8"/>
      <c r="I24" s="61">
        <v>0</v>
      </c>
      <c r="J24" s="12"/>
      <c r="K24" s="8"/>
      <c r="L24" s="8"/>
      <c r="M24" s="8"/>
      <c r="N24" s="8"/>
      <c r="O24" s="8"/>
      <c r="P24" s="8"/>
    </row>
    <row r="25" spans="1:22" ht="12.75">
      <c r="A25" s="57" t="s">
        <v>58</v>
      </c>
      <c r="B25" s="90"/>
      <c r="C25" s="8"/>
      <c r="D25" s="50">
        <v>470.72</v>
      </c>
      <c r="E25" s="9"/>
      <c r="F25" s="71" t="s">
        <v>102</v>
      </c>
      <c r="G25" s="8"/>
      <c r="H25" s="8"/>
      <c r="I25" s="115">
        <v>6272.7</v>
      </c>
      <c r="J25" s="12"/>
      <c r="K25" s="8"/>
      <c r="L25" s="8"/>
      <c r="M25" s="8"/>
      <c r="N25" s="8"/>
      <c r="O25" s="8"/>
      <c r="P25" s="8"/>
      <c r="U25" s="8"/>
      <c r="V25" s="8"/>
    </row>
    <row r="26" spans="1:20" ht="12.75">
      <c r="A26" s="57"/>
      <c r="B26" s="90"/>
      <c r="C26" s="8"/>
      <c r="D26" s="50"/>
      <c r="E26" s="9"/>
      <c r="F26" s="72" t="s">
        <v>101</v>
      </c>
      <c r="G26" s="8"/>
      <c r="H26" s="8"/>
      <c r="I26" s="61">
        <v>770.33</v>
      </c>
      <c r="J26" s="12"/>
      <c r="K26" s="8"/>
      <c r="L26" s="8"/>
      <c r="M26" s="8"/>
      <c r="N26" s="8"/>
      <c r="O26" s="8"/>
      <c r="P26" s="8"/>
      <c r="T26" s="36"/>
    </row>
    <row r="27" spans="1:16" ht="12.75">
      <c r="A27" s="69" t="s">
        <v>17</v>
      </c>
      <c r="B27" s="90"/>
      <c r="C27" s="8"/>
      <c r="D27" s="93">
        <v>0</v>
      </c>
      <c r="E27" s="9"/>
      <c r="F27" s="8"/>
      <c r="G27" s="8"/>
      <c r="H27" s="8"/>
      <c r="I27" s="58"/>
      <c r="J27" s="12"/>
      <c r="K27" s="8"/>
      <c r="L27" s="8"/>
      <c r="M27" s="8"/>
      <c r="N27" s="8"/>
      <c r="O27" s="8"/>
      <c r="P27" s="8"/>
    </row>
    <row r="28" spans="1:16" ht="12.75">
      <c r="A28" s="57"/>
      <c r="B28" s="8"/>
      <c r="C28" s="8"/>
      <c r="D28" s="8"/>
      <c r="E28" s="9"/>
      <c r="F28" s="73" t="s">
        <v>17</v>
      </c>
      <c r="G28" s="8"/>
      <c r="H28" s="8"/>
      <c r="I28" s="88">
        <v>382.82</v>
      </c>
      <c r="J28" s="12"/>
      <c r="K28" s="8"/>
      <c r="L28" s="8"/>
      <c r="M28" s="8"/>
      <c r="N28" s="8"/>
      <c r="O28" s="8"/>
      <c r="P28" s="8"/>
    </row>
    <row r="29" spans="1:16" ht="12.75">
      <c r="A29" s="57" t="s">
        <v>72</v>
      </c>
      <c r="B29" s="8"/>
      <c r="C29" s="8"/>
      <c r="D29" s="50">
        <v>11734.07</v>
      </c>
      <c r="E29" s="9"/>
      <c r="F29" s="8"/>
      <c r="G29" s="8"/>
      <c r="H29" s="8"/>
      <c r="I29" s="58"/>
      <c r="J29" s="12"/>
      <c r="K29" s="8"/>
      <c r="L29" s="8"/>
      <c r="M29" s="8"/>
      <c r="N29" s="8"/>
      <c r="O29" s="8"/>
      <c r="P29" s="8"/>
    </row>
    <row r="30" spans="1:16" ht="12.75">
      <c r="A30" s="69"/>
      <c r="B30" s="8"/>
      <c r="C30" s="8"/>
      <c r="D30" s="50"/>
      <c r="E30" s="8"/>
      <c r="F30" s="8"/>
      <c r="G30" s="8"/>
      <c r="H30" s="8"/>
      <c r="I30" s="98"/>
      <c r="J30" s="12"/>
      <c r="K30" s="8"/>
      <c r="L30" s="8"/>
      <c r="M30" s="8"/>
      <c r="N30" s="8"/>
      <c r="O30" s="8"/>
      <c r="P30" s="8"/>
    </row>
    <row r="31" spans="1:16" ht="12.75">
      <c r="A31" s="57"/>
      <c r="B31" s="8"/>
      <c r="C31" s="8"/>
      <c r="D31" s="8"/>
      <c r="E31" s="8"/>
      <c r="F31" s="8"/>
      <c r="G31" s="8"/>
      <c r="H31" s="8"/>
      <c r="I31" s="58"/>
      <c r="J31" s="12"/>
      <c r="K31" s="8"/>
      <c r="L31" s="8"/>
      <c r="M31" s="8"/>
      <c r="N31" s="8"/>
      <c r="O31" s="8"/>
      <c r="P31" s="8"/>
    </row>
    <row r="32" spans="1:16" ht="13.5" thickBot="1">
      <c r="A32" s="63" t="s">
        <v>6</v>
      </c>
      <c r="B32" s="13"/>
      <c r="C32" s="14"/>
      <c r="D32" s="52">
        <f>SUM(D9:D31)</f>
        <v>41316.82</v>
      </c>
      <c r="E32" s="13"/>
      <c r="F32" s="84" t="s">
        <v>6</v>
      </c>
      <c r="G32" s="13"/>
      <c r="H32" s="14"/>
      <c r="I32" s="64">
        <f>SUM(I9:I31)</f>
        <v>41316.82</v>
      </c>
      <c r="J32" s="12"/>
      <c r="K32" s="8"/>
      <c r="L32" s="8"/>
      <c r="M32" s="8"/>
      <c r="N32" s="8"/>
      <c r="O32" s="8"/>
      <c r="P32" s="8"/>
    </row>
    <row r="33" spans="1:16" ht="14.25" thickBot="1" thickTop="1">
      <c r="A33" s="65"/>
      <c r="B33" s="66"/>
      <c r="C33" s="66"/>
      <c r="D33" s="67"/>
      <c r="E33" s="66"/>
      <c r="F33" s="66"/>
      <c r="G33" s="66"/>
      <c r="H33" s="66"/>
      <c r="I33" s="68"/>
      <c r="J33" s="12"/>
      <c r="K33" s="8"/>
      <c r="L33" s="8"/>
      <c r="M33" s="8"/>
      <c r="N33" s="8"/>
      <c r="O33" s="8"/>
      <c r="P33" s="8"/>
    </row>
    <row r="34" spans="1:16" ht="12.75">
      <c r="A34" s="72" t="s">
        <v>104</v>
      </c>
      <c r="B34" s="8"/>
      <c r="C34" s="8"/>
      <c r="D34" s="8"/>
      <c r="E34" s="8"/>
      <c r="F34" s="8"/>
      <c r="G34" s="8"/>
      <c r="H34" s="8"/>
      <c r="I34" s="9"/>
      <c r="J34" s="12"/>
      <c r="K34" s="8"/>
      <c r="L34" s="8"/>
      <c r="M34" s="8"/>
      <c r="N34" s="8"/>
      <c r="O34" s="8"/>
      <c r="P34" s="8"/>
    </row>
    <row r="35" spans="1:16" ht="12.75">
      <c r="A35" s="8" t="s">
        <v>105</v>
      </c>
      <c r="B35" s="8"/>
      <c r="C35" s="8"/>
      <c r="D35" s="8"/>
      <c r="E35" s="8"/>
      <c r="F35" s="8"/>
      <c r="G35" s="12"/>
      <c r="H35" s="12"/>
      <c r="J35" s="12"/>
      <c r="K35" s="8"/>
      <c r="L35" s="8"/>
      <c r="M35" s="8"/>
      <c r="N35" s="8"/>
      <c r="O35" s="8"/>
      <c r="P35" s="8"/>
    </row>
    <row r="36" spans="10:16" ht="12.75">
      <c r="J36" s="12"/>
      <c r="K36" s="8"/>
      <c r="L36" s="8"/>
      <c r="M36" s="8"/>
      <c r="N36" s="8"/>
      <c r="O36" s="8"/>
      <c r="P36" s="8"/>
    </row>
    <row r="37" spans="10:16" ht="12.75">
      <c r="J37" s="12"/>
      <c r="K37" s="8"/>
      <c r="L37" s="8"/>
      <c r="M37" s="8"/>
      <c r="N37" s="8"/>
      <c r="O37" s="8"/>
      <c r="P37" s="8"/>
    </row>
    <row r="38" spans="10:16" ht="12.75">
      <c r="J38" s="12"/>
      <c r="K38" s="8"/>
      <c r="L38" s="8"/>
      <c r="M38" s="8"/>
      <c r="N38" s="8"/>
      <c r="O38" s="8"/>
      <c r="P38" s="8"/>
    </row>
    <row r="39" spans="10:16" ht="12.75">
      <c r="J39" s="12"/>
      <c r="K39" s="8"/>
      <c r="L39" s="8"/>
      <c r="M39" s="8"/>
      <c r="N39" s="8"/>
      <c r="O39" s="8"/>
      <c r="P39" s="8"/>
    </row>
    <row r="40" spans="1:17" s="5" customFormat="1" ht="12.75">
      <c r="A40" s="8"/>
      <c r="B40" s="8"/>
      <c r="C40" s="8"/>
      <c r="D40" s="8"/>
      <c r="E40" s="8"/>
      <c r="F40" s="8"/>
      <c r="G40" s="8"/>
      <c r="H40" s="8"/>
      <c r="I40" s="8"/>
      <c r="J40" s="19"/>
      <c r="K40" s="14"/>
      <c r="L40" s="14"/>
      <c r="M40" s="14"/>
      <c r="N40" s="14"/>
      <c r="O40" s="14"/>
      <c r="P40" s="14"/>
      <c r="Q40" s="14"/>
    </row>
    <row r="41" s="8" customFormat="1" ht="12.75"/>
    <row r="42" spans="11:16" ht="12.75">
      <c r="K42" s="8"/>
      <c r="L42" s="8"/>
      <c r="M42" s="8"/>
      <c r="N42" s="8"/>
      <c r="O42" s="8"/>
      <c r="P42" s="8"/>
    </row>
    <row r="43" spans="11:16" ht="12.75">
      <c r="K43" s="8"/>
      <c r="L43" s="8"/>
      <c r="M43" s="8"/>
      <c r="N43" s="8"/>
      <c r="O43" s="8"/>
      <c r="P43" s="8"/>
    </row>
    <row r="44" spans="11:16" ht="12.75">
      <c r="K44" s="8"/>
      <c r="L44" s="8"/>
      <c r="M44" s="8"/>
      <c r="N44" s="8"/>
      <c r="O44" s="8"/>
      <c r="P44" s="8"/>
    </row>
    <row r="46" spans="6:9" ht="12.75">
      <c r="F46" s="9"/>
      <c r="G46" s="9"/>
      <c r="H46" s="8"/>
      <c r="I46" s="9"/>
    </row>
    <row r="47" spans="6:9" ht="12.75">
      <c r="F47" s="9"/>
      <c r="G47" s="9"/>
      <c r="H47" s="8"/>
      <c r="I47" s="9"/>
    </row>
    <row r="48" spans="6:9" ht="12.75">
      <c r="F48" s="9"/>
      <c r="G48" s="9"/>
      <c r="H48" s="8"/>
      <c r="I48" s="9"/>
    </row>
    <row r="49" spans="6:9" ht="12.75">
      <c r="F49" s="9"/>
      <c r="G49" s="9"/>
      <c r="H49" s="8"/>
      <c r="I49" s="9"/>
    </row>
  </sheetData>
  <sheetProtection/>
  <mergeCells count="3">
    <mergeCell ref="D1:Q1"/>
    <mergeCell ref="A2:C2"/>
    <mergeCell ref="F2:I2"/>
  </mergeCells>
  <printOptions/>
  <pageMargins left="0.7874015748031497" right="0.7874015748031497" top="0.7480314960629921" bottom="0.35433070866141736" header="0.5118110236220472" footer="0.31496062992125984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26.7109375" style="0" customWidth="1"/>
    <col min="2" max="2" width="2.7109375" style="0" customWidth="1"/>
    <col min="3" max="3" width="14.7109375" style="0" customWidth="1"/>
    <col min="5" max="5" width="22.421875" style="0" customWidth="1"/>
    <col min="6" max="6" width="3.00390625" style="0" customWidth="1"/>
    <col min="7" max="7" width="14.7109375" style="0" customWidth="1"/>
  </cols>
  <sheetData>
    <row r="1" spans="1:17" ht="90.75" customHeight="1">
      <c r="A1" s="1"/>
      <c r="B1" s="1"/>
      <c r="C1" s="1"/>
      <c r="E1" s="131" t="s">
        <v>93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7" ht="12.75">
      <c r="A2" s="5" t="s">
        <v>25</v>
      </c>
      <c r="G2" s="20" t="s">
        <v>26</v>
      </c>
    </row>
    <row r="5" spans="1:7" ht="12.75">
      <c r="A5" t="s">
        <v>21</v>
      </c>
      <c r="B5" t="s">
        <v>22</v>
      </c>
      <c r="C5" s="79"/>
      <c r="E5" t="s">
        <v>18</v>
      </c>
      <c r="F5" t="s">
        <v>22</v>
      </c>
      <c r="G5" s="79"/>
    </row>
    <row r="6" spans="3:7" ht="12.75">
      <c r="C6" s="79"/>
      <c r="E6" t="s">
        <v>20</v>
      </c>
      <c r="G6" s="79"/>
    </row>
    <row r="7" spans="3:7" ht="12.75">
      <c r="C7" s="79"/>
      <c r="G7" s="79"/>
    </row>
    <row r="8" spans="1:7" ht="12.75">
      <c r="A8" s="78" t="s">
        <v>31</v>
      </c>
      <c r="C8" s="79"/>
      <c r="E8" s="78" t="s">
        <v>41</v>
      </c>
      <c r="G8" s="79"/>
    </row>
    <row r="9" spans="3:7" ht="12.75">
      <c r="C9" s="79"/>
      <c r="G9" s="79"/>
    </row>
    <row r="10" spans="3:7" ht="12.75">
      <c r="C10" s="79"/>
      <c r="E10" t="s">
        <v>36</v>
      </c>
      <c r="G10" s="79"/>
    </row>
    <row r="11" spans="1:7" ht="12.75">
      <c r="A11" t="s">
        <v>15</v>
      </c>
      <c r="C11" s="79"/>
      <c r="E11" t="s">
        <v>40</v>
      </c>
      <c r="G11" s="79"/>
    </row>
    <row r="12" spans="3:7" ht="12.75">
      <c r="C12" s="79"/>
      <c r="E12" t="s">
        <v>44</v>
      </c>
      <c r="G12" s="79"/>
    </row>
    <row r="13" spans="3:7" ht="12.75">
      <c r="C13" s="79"/>
      <c r="E13" t="s">
        <v>39</v>
      </c>
      <c r="G13" s="79"/>
    </row>
    <row r="14" spans="3:7" ht="12.75">
      <c r="C14" s="79"/>
      <c r="E14" t="s">
        <v>19</v>
      </c>
      <c r="G14" s="79"/>
    </row>
    <row r="15" spans="1:7" ht="12.75">
      <c r="A15" t="s">
        <v>16</v>
      </c>
      <c r="C15" s="79"/>
      <c r="E15" t="s">
        <v>37</v>
      </c>
      <c r="G15" s="79"/>
    </row>
    <row r="16" spans="1:7" ht="12.75">
      <c r="A16" t="s">
        <v>24</v>
      </c>
      <c r="C16" s="79"/>
      <c r="G16" s="79"/>
    </row>
    <row r="17" spans="3:7" ht="12.75">
      <c r="C17" s="79"/>
      <c r="E17" t="s">
        <v>38</v>
      </c>
      <c r="G17" s="79"/>
    </row>
    <row r="18" spans="3:7" ht="12.75">
      <c r="C18" s="79"/>
      <c r="E18" t="s">
        <v>42</v>
      </c>
      <c r="G18" s="79"/>
    </row>
    <row r="19" spans="3:7" ht="12.75">
      <c r="C19" s="79"/>
      <c r="E19" t="s">
        <v>17</v>
      </c>
      <c r="G19" s="79"/>
    </row>
    <row r="20" spans="3:7" ht="12.75">
      <c r="C20" s="79"/>
      <c r="G20" s="79"/>
    </row>
    <row r="21" spans="1:7" s="5" customFormat="1" ht="23.25" customHeight="1" thickBot="1">
      <c r="A21"/>
      <c r="B21"/>
      <c r="C21" s="80"/>
      <c r="E21"/>
      <c r="F21"/>
      <c r="G21" s="80"/>
    </row>
    <row r="22" spans="1:7" ht="13.5" thickBot="1">
      <c r="A22" s="5" t="s">
        <v>6</v>
      </c>
      <c r="B22" s="5" t="s">
        <v>22</v>
      </c>
      <c r="C22" s="81"/>
      <c r="E22" s="5" t="s">
        <v>6</v>
      </c>
      <c r="F22" s="5" t="s">
        <v>22</v>
      </c>
      <c r="G22" s="82"/>
    </row>
    <row r="23" ht="13.5" thickTop="1"/>
  </sheetData>
  <sheetProtection/>
  <mergeCells count="1">
    <mergeCell ref="E1:Q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9" sqref="L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DeskPro</dc:creator>
  <cp:keywords/>
  <dc:description/>
  <cp:lastModifiedBy>Ton</cp:lastModifiedBy>
  <cp:lastPrinted>2019-02-11T16:59:43Z</cp:lastPrinted>
  <dcterms:created xsi:type="dcterms:W3CDTF">2003-12-17T19:25:02Z</dcterms:created>
  <dcterms:modified xsi:type="dcterms:W3CDTF">2019-02-11T17:00:27Z</dcterms:modified>
  <cp:category/>
  <cp:version/>
  <cp:contentType/>
  <cp:contentStatus/>
</cp:coreProperties>
</file>